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204619\Desktop\A REVISAR\"/>
    </mc:Choice>
  </mc:AlternateContent>
  <xr:revisionPtr revIDLastSave="0" documentId="8_{ED0D495C-3A4C-4113-A83C-392754C7BAC9}" xr6:coauthVersionLast="47" xr6:coauthVersionMax="47" xr10:uidLastSave="{00000000-0000-0000-0000-000000000000}"/>
  <bookViews>
    <workbookView xWindow="-120" yWindow="-120" windowWidth="29040" windowHeight="15840" firstSheet="4" activeTab="6" xr2:uid="{00000000-000D-0000-FFFF-FFFF00000000}"/>
  </bookViews>
  <sheets>
    <sheet name="INSTRUCCIONES" sheetId="1" r:id="rId1"/>
    <sheet name="LIQUIDACION 2025" sheetId="2" r:id="rId2"/>
    <sheet name="AJUSTES ESTABILIDAD" sheetId="3" r:id="rId3"/>
    <sheet name="ESTABILIDAD PRESUPUESTARIA" sheetId="4" r:id="rId4"/>
    <sheet name="Formulario F.3.2" sheetId="5" r:id="rId5"/>
    <sheet name="DATOS Y AJUSTES REGLA DE GASTO" sheetId="6" r:id="rId6"/>
    <sheet name="REGLA DE GASTO" sheetId="7" r:id="rId7"/>
    <sheet name="Formulario F.3.3" sheetId="8" r:id="rId8"/>
    <sheet name="NIVEL DE DEUDA " sheetId="9" r:id="rId9"/>
    <sheet name="Formulario F.3.4" sheetId="10" r:id="rId10"/>
    <sheet name="Hoja1" sheetId="11" r:id="rId11"/>
  </sheets>
  <calcPr calcId="181029"/>
</workbook>
</file>

<file path=xl/calcChain.xml><?xml version="1.0" encoding="utf-8"?>
<calcChain xmlns="http://schemas.openxmlformats.org/spreadsheetml/2006/main">
  <c r="M13" i="10" l="1"/>
  <c r="L13" i="10"/>
  <c r="K13" i="10"/>
  <c r="J13" i="10"/>
  <c r="I13" i="10"/>
  <c r="H13" i="10"/>
  <c r="G13" i="10"/>
  <c r="F13" i="10"/>
  <c r="E13" i="10"/>
  <c r="N13" i="10" s="1"/>
  <c r="N23" i="10" s="1"/>
  <c r="G38" i="9"/>
  <c r="G25" i="9"/>
  <c r="G24" i="9"/>
  <c r="G10" i="9"/>
  <c r="G19" i="9" s="1"/>
  <c r="G21" i="9" s="1"/>
  <c r="G34" i="9" s="1"/>
  <c r="G39" i="9" s="1"/>
  <c r="H15" i="8"/>
  <c r="H20" i="8" s="1"/>
  <c r="F45" i="7"/>
  <c r="F43" i="7" s="1"/>
  <c r="G15" i="8" s="1"/>
  <c r="G20" i="8" s="1"/>
  <c r="F44" i="7"/>
  <c r="F39" i="7"/>
  <c r="E39" i="7"/>
  <c r="E15" i="8" s="1"/>
  <c r="E20" i="8" s="1"/>
  <c r="F35" i="7"/>
  <c r="E35" i="7"/>
  <c r="F34" i="7"/>
  <c r="E34" i="7"/>
  <c r="F33" i="7"/>
  <c r="E33" i="7"/>
  <c r="F32" i="7"/>
  <c r="E32" i="7"/>
  <c r="F31" i="7"/>
  <c r="E31" i="7"/>
  <c r="E29" i="7"/>
  <c r="E27" i="7"/>
  <c r="E25" i="7"/>
  <c r="E24" i="7"/>
  <c r="E23" i="7"/>
  <c r="E22" i="7"/>
  <c r="E21" i="7"/>
  <c r="E20" i="7"/>
  <c r="E19" i="7"/>
  <c r="E18" i="7"/>
  <c r="E17" i="7"/>
  <c r="E16" i="7"/>
  <c r="E15" i="7"/>
  <c r="E14" i="7"/>
  <c r="E12" i="7"/>
  <c r="D32" i="6"/>
  <c r="E30" i="7" s="1"/>
  <c r="K23" i="6"/>
  <c r="F30" i="7" s="1"/>
  <c r="D15" i="6"/>
  <c r="E13" i="7" s="1"/>
  <c r="C13" i="5"/>
  <c r="C21" i="4"/>
  <c r="C20" i="4"/>
  <c r="C19" i="4"/>
  <c r="C14" i="4"/>
  <c r="C13" i="4"/>
  <c r="D13" i="5" s="1"/>
  <c r="C12" i="4"/>
  <c r="H29" i="3"/>
  <c r="C39" i="4" s="1"/>
  <c r="N25" i="3"/>
  <c r="F19" i="7" s="1"/>
  <c r="F13" i="7" s="1"/>
  <c r="N24" i="3"/>
  <c r="N22" i="3"/>
  <c r="F16" i="3"/>
  <c r="G16" i="3" s="1"/>
  <c r="C18" i="4" s="1"/>
  <c r="C16" i="3"/>
  <c r="F15" i="3"/>
  <c r="G15" i="3" s="1"/>
  <c r="C17" i="4" s="1"/>
  <c r="C15" i="3"/>
  <c r="O14" i="3"/>
  <c r="C22" i="4" s="1"/>
  <c r="F14" i="3"/>
  <c r="G14" i="3" s="1"/>
  <c r="C16" i="4" s="1"/>
  <c r="C14" i="3"/>
  <c r="H32" i="2"/>
  <c r="H20" i="2"/>
  <c r="L16" i="2"/>
  <c r="F12" i="7" s="1"/>
  <c r="F28" i="7" s="1"/>
  <c r="F37" i="7" s="1"/>
  <c r="F41" i="7" s="1"/>
  <c r="K15" i="8" l="1"/>
  <c r="K20" i="8" s="1"/>
  <c r="C33" i="4"/>
  <c r="C42" i="4" s="1"/>
  <c r="D30" i="6"/>
  <c r="E13" i="5" l="1"/>
  <c r="G13" i="5" s="1"/>
  <c r="G30" i="5" s="1"/>
  <c r="G34" i="5" s="1"/>
  <c r="C43" i="4"/>
  <c r="B44" i="4" s="1"/>
  <c r="E28" i="7"/>
  <c r="D39" i="6"/>
  <c r="E37" i="7" l="1"/>
  <c r="D43" i="6"/>
  <c r="E41" i="7" s="1"/>
  <c r="F42" i="7" s="1"/>
  <c r="F15" i="8" l="1"/>
  <c r="F20" i="8" s="1"/>
  <c r="F46" i="7"/>
  <c r="D15" i="8"/>
  <c r="D20" i="8" s="1"/>
  <c r="F49" i="7"/>
  <c r="K23" i="8" s="1"/>
  <c r="F48" i="7" l="1"/>
  <c r="K22" i="8" s="1"/>
  <c r="I15" i="8"/>
  <c r="I20" i="8" s="1"/>
  <c r="F47" i="7"/>
  <c r="K2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Alejandro</author>
  </authors>
  <commentList>
    <comment ref="K9" authorId="0" shapeId="0" xr:uid="{00000000-0006-0000-0100-000001000000}">
      <text>
        <r>
          <rPr>
            <sz val="11"/>
            <color theme="1"/>
            <rFont val="Calibri"/>
            <family val="2"/>
            <scheme val="minor"/>
          </rPr>
          <t xml:space="preserve">PARA EL CALCULO DE LA REGLA DE GASTO. Del Capítulo 3 de gastos financieros únicamente se agregarán los gastos de emisión, formalización, modificación y cancelación de préstamos, deudas y otras operaciones financieras, así como los gastos por ejecución de avales. Subconceptos (301, 311, 321, 331 y 357)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Alejandro</author>
  </authors>
  <commentList>
    <comment ref="K8" authorId="0" shapeId="0" xr:uid="{00000000-0006-0000-0200-000001000000}">
      <text>
        <r>
          <rPr>
            <sz val="11"/>
            <color theme="1"/>
            <rFont val="Calibri"/>
            <family val="2"/>
            <scheme val="minor"/>
          </rPr>
          <t xml:space="preserve">En la siguiente  pestaña " Estabilidad presupuestaria" los ajustes en gastos  se recogen automáticamente con signo contrario al que se muestra aquí. (el usuario no tiene que hacer nada a este respecto).
Ello es así porque los ajustes en gastos sin son positivos (más gasto) disminuyen la capacidad de financiación. Si son negativos( menos gastos) aumentan la capacidad de financiación. </t>
        </r>
      </text>
    </comment>
    <comment ref="N24" authorId="0" shapeId="0" xr:uid="{00000000-0006-0000-0200-000002000000}">
      <text>
        <r>
          <rPr>
            <sz val="11"/>
            <color theme="1"/>
            <rFont val="Calibri"/>
            <family val="2"/>
            <scheme val="minor"/>
          </rPr>
          <t xml:space="preserve">De la cuenta 555, sólo recoger los pagos que no se han reflejado en la cuenta 413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Alejandro</author>
  </authors>
  <commentList>
    <comment ref="C15" authorId="0" shapeId="0" xr:uid="{00000000-0006-0000-0300-000001000000}">
      <text>
        <r>
          <rPr>
            <sz val="11"/>
            <color theme="1"/>
            <rFont val="Calibri"/>
            <family val="2"/>
            <scheme val="minor"/>
          </rPr>
          <t xml:space="preserve">Los ajustes que figuran en color azul son los más utilizados y se obtienen automaticamente de los datos introduciods en la pestaña Ajustes Estabilidad.
Si se realizan otros Ajustes: incluir el importe en la celda correspondiente, (si el ajuste fuese negativo: debe ir precedido de signo negativo)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Alejandro</author>
  </authors>
  <commentList>
    <comment ref="F13" authorId="0" shapeId="0" xr:uid="{00000000-0006-0000-0400-000001000000}">
      <text>
        <r>
          <rPr>
            <sz val="11"/>
            <color theme="1"/>
            <rFont val="Calibri"/>
            <family val="2"/>
            <scheme val="minor"/>
          </rPr>
          <t xml:space="preserve">Para entidades con entes dependientes.
Introducir manualmente ajuste (+/-) 
</t>
        </r>
      </text>
    </comment>
    <comment ref="G14" authorId="0" shapeId="0" xr:uid="{00000000-0006-0000-0400-000002000000}">
      <text>
        <r>
          <rPr>
            <sz val="11"/>
            <color theme="1"/>
            <rFont val="Calibri"/>
            <family val="2"/>
            <scheme val="minor"/>
          </rPr>
          <t>Para otras entidades, identificar la Entidad e introducir en la línea  datos  manualmente</t>
        </r>
      </text>
    </comment>
    <comment ref="G30" authorId="0" shapeId="0" xr:uid="{00000000-0006-0000-0400-000003000000}">
      <text>
        <r>
          <rPr>
            <sz val="11"/>
            <color theme="1"/>
            <rFont val="Calibri"/>
            <family val="2"/>
            <scheme val="minor"/>
          </rPr>
          <t xml:space="preserve">Si existen entes dependientes introducir manualmente el calculo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Alejandro</author>
  </authors>
  <commentList>
    <comment ref="D13" authorId="0" shapeId="0" xr:uid="{00000000-0006-0000-0500-000001000000}">
      <text>
        <r>
          <rPr>
            <sz val="11"/>
            <color theme="1"/>
            <rFont val="Calibri"/>
            <family val="2"/>
            <scheme val="minor"/>
          </rPr>
          <t xml:space="preserve"> Los datos a introducir de la liquidación 2018 se deberán tomar de los que figuren en el informe de la liquid. 2018  y que se habrán remitido al MINHAFP a través de la Oficina Virtual Entidades Locales. Es conveniente consultar los datos remitidos al MINHAFP
</t>
        </r>
      </text>
    </comment>
    <comment ref="D16" authorId="0" shapeId="0" xr:uid="{00000000-0006-0000-0500-000002000000}">
      <text>
        <r>
          <rPr>
            <sz val="11"/>
            <color theme="1"/>
            <rFont val="Calibri"/>
            <family val="2"/>
            <scheme val="minor"/>
          </rPr>
          <t>Introducir los Ajustes SEC en la celda correspondiente .  Si es negativo debe ir precedido de signo negativo</t>
        </r>
      </text>
    </comment>
    <comment ref="K24" authorId="0" shapeId="0" xr:uid="{00000000-0006-0000-0500-000003000000}">
      <text>
        <r>
          <rPr>
            <sz val="11"/>
            <color theme="1"/>
            <rFont val="Calibri"/>
            <family val="2"/>
            <scheme val="minor"/>
          </rPr>
          <t xml:space="preserve">En estas celdas: Introducir los importes precedidos de signo negativo
</t>
        </r>
      </text>
    </comment>
    <comment ref="D33" authorId="0" shapeId="0" xr:uid="{00000000-0006-0000-0500-000004000000}">
      <text>
        <r>
          <rPr>
            <sz val="11"/>
            <color theme="1"/>
            <rFont val="Calibri"/>
            <family val="2"/>
            <scheme val="minor"/>
          </rPr>
          <t>En estas celdas: Introducir el importe por gasto financiado con fondos finalistas  en la celda correspondiente, precedido de signo negativos</t>
        </r>
      </text>
    </comment>
    <comment ref="M33" authorId="0" shapeId="0" xr:uid="{00000000-0006-0000-0500-000005000000}">
      <text>
        <r>
          <rPr>
            <sz val="11"/>
            <color theme="1"/>
            <rFont val="Calibri"/>
            <family val="2"/>
            <scheme val="minor"/>
          </rPr>
          <t xml:space="preserve">En esta celda: Introducir el importe precedido de signo negativo
</t>
        </r>
      </text>
    </comment>
    <comment ref="L39" authorId="0" shapeId="0" xr:uid="{00000000-0006-0000-0500-000006000000}">
      <text>
        <r>
          <rPr>
            <sz val="11"/>
            <color theme="1"/>
            <rFont val="Calibri"/>
            <family val="2"/>
            <scheme val="minor"/>
          </rPr>
          <t xml:space="preserve">Detalle disminusiones: En esta celda :Introducir el importe precedido de signo negativo
</t>
        </r>
      </text>
    </comment>
    <comment ref="D41" authorId="0" shapeId="0" xr:uid="{00000000-0006-0000-0500-000007000000}">
      <text>
        <r>
          <rPr>
            <sz val="11"/>
            <color theme="1"/>
            <rFont val="Calibri"/>
            <family val="2"/>
            <scheme val="minor"/>
          </rPr>
          <t xml:space="preserve">
En esta celda :Introducir el importe precedido de signo negativo</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Alejandro</author>
  </authors>
  <commentList>
    <comment ref="F14" authorId="0" shapeId="0" xr:uid="{00000000-0006-0000-0600-000001000000}">
      <text>
        <r>
          <rPr>
            <sz val="11"/>
            <color theme="1"/>
            <rFont val="Calibri"/>
            <family val="2"/>
            <scheme val="minor"/>
          </rPr>
          <t xml:space="preserve">Si se realizan otros Ajustes en Liquidación 2019, distintos a los realizados en este modelo, incluir el importe en la celda correspondiente, (si el ajuste fuese negativo: debe ir precedido de signo negativo)
</t>
        </r>
      </text>
    </comment>
    <comment ref="F29" authorId="0" shapeId="0" xr:uid="{00000000-0006-0000-0600-000002000000}">
      <text>
        <r>
          <rPr>
            <sz val="11"/>
            <color theme="1"/>
            <rFont val="Calibri"/>
            <family val="2"/>
            <scheme val="minor"/>
          </rPr>
          <t>Si existen entes dependientes: introducir manualmente en liquidación 2019, precedido de signo negativo</t>
        </r>
      </text>
    </comment>
    <comment ref="F42" authorId="0" shapeId="0" xr:uid="{00000000-0006-0000-0600-000003000000}">
      <text>
        <r>
          <rPr>
            <sz val="11"/>
            <color theme="1"/>
            <rFont val="Calibri"/>
            <family val="2"/>
            <scheme val="minor"/>
          </rPr>
          <t xml:space="preserve">la TRCPIB 2019: 2,7 %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Alejandro</author>
  </authors>
  <commentList>
    <comment ref="F11" authorId="0" shapeId="0" xr:uid="{00000000-0006-0000-0700-000001000000}">
      <text>
        <r>
          <rPr>
            <sz val="11"/>
            <color theme="1"/>
            <rFont val="Calibri"/>
            <family val="2"/>
            <scheme val="minor"/>
          </rPr>
          <t xml:space="preserve"> En este Formulario: Si existen entes dependientes,introduciir los datos, y realizar los cálculos manualmente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Alejandro</author>
  </authors>
  <commentList>
    <comment ref="G14" authorId="0" shapeId="0" xr:uid="{00000000-0006-0000-0800-000001000000}">
      <text>
        <r>
          <rPr>
            <sz val="11"/>
            <color theme="1"/>
            <rFont val="Calibri"/>
            <family val="2"/>
            <scheme val="minor"/>
          </rPr>
          <t xml:space="preserve"> (1)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través de una operación de endeudamiento, como a través de la participación en los tributos del Estado (PTE). </t>
        </r>
      </text>
    </comment>
    <comment ref="G37" authorId="0" shapeId="0" xr:uid="{00000000-0006-0000-0800-000002000000}">
      <text>
        <r>
          <rPr>
            <sz val="11"/>
            <color theme="1"/>
            <rFont val="Calibri"/>
            <family val="2"/>
            <scheme val="minor"/>
          </rPr>
          <t xml:space="preserve">En esta celda: Introducir los importes precedidos de signo negativo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Alejandro</author>
  </authors>
  <commentList>
    <comment ref="N14" authorId="0" shapeId="0" xr:uid="{00000000-0006-0000-0900-000001000000}">
      <text>
        <r>
          <rPr>
            <sz val="11"/>
            <color theme="1"/>
            <rFont val="Calibri"/>
            <family val="2"/>
            <scheme val="minor"/>
          </rPr>
          <t xml:space="preserve">
Para otras entidades, introducirlos datos manualmente
</t>
        </r>
      </text>
    </comment>
    <comment ref="N23" authorId="0" shapeId="0" xr:uid="{00000000-0006-0000-0900-000002000000}">
      <text>
        <r>
          <rPr>
            <sz val="11"/>
            <color theme="1"/>
            <rFont val="Calibri"/>
            <family val="2"/>
            <scheme val="minor"/>
          </rPr>
          <t xml:space="preserve">Si existen entes dependientes introducir manualmente el calculo
</t>
        </r>
      </text>
    </comment>
  </commentList>
</comments>
</file>

<file path=xl/sharedStrings.xml><?xml version="1.0" encoding="utf-8"?>
<sst xmlns="http://schemas.openxmlformats.org/spreadsheetml/2006/main" count="370" uniqueCount="300">
  <si>
    <t>INSTRUCCIONES para cumplimentar las hojas Excel y calcular los objetivos de Estabilidad Presupuestaria, Regla de Gasto y Límite de Deuda en la Liquidación del Presupuesto de 2025.                                                                                                                              Se han diseñado pensando que la Entidad es única (no tiene entes dependientes), pues es el caso de la mayoría de los municipios de la provincia. Si existen entes dependientes, consultar notas incluidas en el modelo de informe</t>
  </si>
  <si>
    <t>PROCEDER POR EL SIGUIENTE ORDEN</t>
  </si>
  <si>
    <t>PESTAÑA</t>
  </si>
  <si>
    <t>CUMPLIMENTAR</t>
  </si>
  <si>
    <t xml:space="preserve">NOTA COMÚN PARA TODAS LAS PESTAÑAS:                                               MUY IMPORTANTE: Aunque no se incluyan datos en alguna celda NO eliminar celdas ,pues de hacerlo los cálculos serán incorrectos.                                                                        Por ejemplo: De no hacerse algún Ajuste SEC, no se introducen datos, pero no se elimina. </t>
  </si>
  <si>
    <t>1º</t>
  </si>
  <si>
    <t>LIQUIDACION 2025</t>
  </si>
  <si>
    <t>Liquidación  de Ingresos y Gastos 2025.              Cumplimentar los importes resumidos por capítulos.    Cumplimentar los importes de los conceptos de gastos por intereses de deuda.                                                 Cumplimentar celdas en azul.</t>
  </si>
  <si>
    <t>2º</t>
  </si>
  <si>
    <t>AJUSTES ESTABILIDAD</t>
  </si>
  <si>
    <t xml:space="preserve">En este modelo sólo se contemplan los ajustes más utilizados.                                                                                   En esta pestaña se presentan separados los ajustes al Estado de Ingresos y los ajustes al Estado de Gastos.         Para su cálculo se cumplimentarán los datos sombreados en azul               </t>
  </si>
  <si>
    <t>3º</t>
  </si>
  <si>
    <t>ESTABILIDAD PRESUPUESSTARIA</t>
  </si>
  <si>
    <t>En esta pestaña se recogen automáticamente los datos correspondientes a Liquidación Pto. de ingresos y Pto de gastos de 2025 que se han introducido en la 1ª pestaña, así como los ajustes realizados en la 2ª pestaña.                                  Si se realizan otros ajustes (distintos a los que se incluyen  en este modelo), introducir el importe en la casilla que proceda.    Automáticamente  nos indicará el Cumplimiento o Incumplimiento de la Estabilidad.</t>
  </si>
  <si>
    <t>4º</t>
  </si>
  <si>
    <t>FORMULARIO F.3.2.</t>
  </si>
  <si>
    <t>Se mostrará cumplimentado el Formulario F.3.2</t>
  </si>
  <si>
    <t>5º</t>
  </si>
  <si>
    <t>DATOS Y AJUSTES PARA EL CÁLCULO DE LA REGLA DE GASTO</t>
  </si>
  <si>
    <t xml:space="preserve">En esta pestaña respecto a:                                                         La liquidación 2024, se deben introducir los datos que consten en  el informe de dicha liquidación  , es conveniente consultar los datos que al respecto se remitieron al MINHAFP (aquí, no se han sombreado casillas en azul, pues dependerá de cada Entidad introducir los importes en las casillas que procedan)                                                             La Liquidación 2025 se incluirán: los ajustes SEC , los gastos financiados con fondos finalistas UE o AAPP, las IFS 2025, los aum/dismin recaudación Liquidación 2025.                                                                             (cumplimentarlos datos sombreados en azul. En este modelo sólo se contemplan los ajustes Sec mas frecuentes.    </t>
  </si>
  <si>
    <t>6º</t>
  </si>
  <si>
    <t>REGLA DE GASTO</t>
  </si>
  <si>
    <t>En esta pestaña se recogen automáticamente los datos que se han introducido en la pestaña anterior.                                                                       Si se realizan otros ajustes (distintos a los que se incluyen  en este modelo), introducir el importe en la casilla que proceda.                                                                                                                             Automáticamente  nos indicará el Cumplimiento o Incumplimiento de la Regla de gasto</t>
  </si>
  <si>
    <t>7º</t>
  </si>
  <si>
    <t>FORMULARIO F.3.3</t>
  </si>
  <si>
    <t>Se mostrará cumplimentado el Formulario F.3.3</t>
  </si>
  <si>
    <t>8º</t>
  </si>
  <si>
    <t>NIVEL DEUDA</t>
  </si>
  <si>
    <t>Cumplimentar datos sombreados en azul</t>
  </si>
  <si>
    <t>9º</t>
  </si>
  <si>
    <t>FORMULARIO F.3.4</t>
  </si>
  <si>
    <t>Se ha incluido este formulario, para quienes quieran cumplimentarlo también aquí. Pero, se deberán introducir los datos  manualmente .</t>
  </si>
  <si>
    <t>MUY IMPORTANTE: Aunque no se incluyan datos en alguna celda NO eliminar celdas ,pues de hacerlo los cálculos serán incorrectos</t>
  </si>
  <si>
    <t>Este modelo esta diseñado para el supuesto de que la Entidad es única (sin entidades dependientes).                                                                                                                                                Si existen entes dependientes  consultar notas incluidas en el modelo de informe</t>
  </si>
  <si>
    <t>GASTOS DEL CAP.3 a incluir en el cálculo de la Regla de Gasto</t>
  </si>
  <si>
    <t>Cap.</t>
  </si>
  <si>
    <t>INGRESOS</t>
  </si>
  <si>
    <t>Derechos Reconocidos Netos 2025</t>
  </si>
  <si>
    <t>CONCEPTO</t>
  </si>
  <si>
    <t>Obligaciones Reconocidas Netas 2025</t>
  </si>
  <si>
    <t xml:space="preserve">Impuestos directos  </t>
  </si>
  <si>
    <t xml:space="preserve">Impuestos indirectos </t>
  </si>
  <si>
    <t xml:space="preserve">Tasas y otros ingresos </t>
  </si>
  <si>
    <t xml:space="preserve">Transferencias corrientes </t>
  </si>
  <si>
    <t xml:space="preserve">Ingresos patrimoniales </t>
  </si>
  <si>
    <t xml:space="preserve">Enajenación de inversiones reales </t>
  </si>
  <si>
    <t>Total</t>
  </si>
  <si>
    <t xml:space="preserve">Transferencias de capital </t>
  </si>
  <si>
    <t xml:space="preserve">Activos financieros </t>
  </si>
  <si>
    <t xml:space="preserve">Pasivos financieros </t>
  </si>
  <si>
    <t xml:space="preserve">Total Ingresos </t>
  </si>
  <si>
    <t>GASTOS</t>
  </si>
  <si>
    <t>Obligaciones reconocidas Netas 2025</t>
  </si>
  <si>
    <t xml:space="preserve">Gastos de personal  </t>
  </si>
  <si>
    <t xml:space="preserve">Gastos en bienes corrientes y servicios </t>
  </si>
  <si>
    <t xml:space="preserve">Gastos financieros </t>
  </si>
  <si>
    <t>Fondo de contingencia y Otros imprevistos</t>
  </si>
  <si>
    <t xml:space="preserve">Inversiones reales </t>
  </si>
  <si>
    <t xml:space="preserve">Total Gastos </t>
  </si>
  <si>
    <t>Este modelo esta diseñado para el supuesto de que la Entidad es única (sin entidades dependientes).                                                  Si la Entidad tiene entes dependientes, consultar notas incluidas en el modelo de informe                                                                          En este modelo nos limitamos a los AJSUTES SEC más frecuentes. Para realizar otros ajustes consultar Manual de Cálculo del déficit en Contabilidad Nacional adaptado a las Corporaciones Locales, elaborado por la I.G.A.E) e incluirlos en las celdas correspondientes de la siguiente pestaña " Estabilidad Presupuestaria".</t>
  </si>
  <si>
    <t>AJUSTES EN EL ESTADO DE INGRESOS LIQ. 2025</t>
  </si>
  <si>
    <t>AJUSTES EN EL ESTADO DE GASTOS LIQ. 2025</t>
  </si>
  <si>
    <t>AJUSTE RECAUDACIÓN INGRESOS CAPITULOS  1 a 3</t>
  </si>
  <si>
    <t>AJUSTE POR INTERESES (Cap. 3 )</t>
  </si>
  <si>
    <t>Capítulos</t>
  </si>
  <si>
    <t>Recaudación líquida</t>
  </si>
  <si>
    <t xml:space="preserve">Total Recaudación </t>
  </si>
  <si>
    <t>Ajuste</t>
  </si>
  <si>
    <t>Ejercicio corriente 2025</t>
  </si>
  <si>
    <t>Ejercicios cerrados</t>
  </si>
  <si>
    <t xml:space="preserve">  Intereses devengados en 2024                                                  con vencimiento en 2025</t>
  </si>
  <si>
    <t xml:space="preserve">  Intereses devengados en 2024                                     con vencimiento en 2025</t>
  </si>
  <si>
    <t>AJUSTE POR GASTOS PENDIENTES DE APLICAR A PRESUPUESTO</t>
  </si>
  <si>
    <t xml:space="preserve">AJUSTE POR LA DEVOLUCIÓN LIQUIDACION NEGATIVA PIE </t>
  </si>
  <si>
    <t>(Consignar el importe reintegrado en 2025  correspondiente a la  liquidación negativa de la PIE del año que corresponda)</t>
  </si>
  <si>
    <t>Saldo a 1 de enero de 2025</t>
  </si>
  <si>
    <t>Saldo a 31 de diciembre de 2025</t>
  </si>
  <si>
    <t>Diferencia saldo 2025</t>
  </si>
  <si>
    <t>Cuenta 413 (Acreedores por operaciones pendientes de aplicar al presupuesto)</t>
  </si>
  <si>
    <t xml:space="preserve">Ajuste Devolución liquidación PIE 2008 </t>
  </si>
  <si>
    <t xml:space="preserve">Ajuste Devolución liquidación PIE 2009 </t>
  </si>
  <si>
    <t>Ajuste Devolución liquidación PIE ejercicios distintos a 2008 y 2009</t>
  </si>
  <si>
    <t>Cuenta 555 (Pagos pendientes de aplicación)</t>
  </si>
  <si>
    <t xml:space="preserve">TOTAL AJUSTE </t>
  </si>
  <si>
    <t>AJUSTE POR DEVOLUCION DE INGRESOS PENDIENTES DE APLICAR A PRESUPUESTO.</t>
  </si>
  <si>
    <t>Cuenta 418 (Acreedores por devoluciones de ingresos)</t>
  </si>
  <si>
    <t xml:space="preserve">Ajuste </t>
  </si>
  <si>
    <t>En este modelo se recogen los datos incluidos en las pestañas anteriores para el supuesto de que la Entidad es única (sin entidades dependientes)           Si existen entes dependientes consultar notas incluidas en el modelo de informe</t>
  </si>
  <si>
    <t>CÁLCULO DE LA CAPACIDAD / NECESIDAD DE FINANCIACIÓN DE LA LIQUIDACION DEL PRESUPUESTO 2025</t>
  </si>
  <si>
    <t>LIQUIDACION DEL PRESUPUESTO  2025</t>
  </si>
  <si>
    <t>a) Suma de los Derechos Reconocidos Capítulos  1 a 7 de Ingresos</t>
  </si>
  <si>
    <t>b) Suma de las Obligaciones Reconocidas Capítulos  1 a 7 de Gastos</t>
  </si>
  <si>
    <t>c) Total capacidad/necesidad de financiación antes de ajustes (a-b)</t>
  </si>
  <si>
    <t xml:space="preserve">AJUSTES </t>
  </si>
  <si>
    <t>Ajuste por recaudación ingresos Capítulo 1</t>
  </si>
  <si>
    <t>Ajuste por recaudación ingresos Capítulo 2</t>
  </si>
  <si>
    <t>Ajuste por recaudación ingresos Capítulo 3</t>
  </si>
  <si>
    <t>(+) Ajuste por liquidación PTE - 2008</t>
  </si>
  <si>
    <t>(+) Ajuste por liquidación PTE - 2009</t>
  </si>
  <si>
    <t>(+) Ajustes por liquidación PTE ejercicios distintos  a 2008 y 2009</t>
  </si>
  <si>
    <t>Intereses</t>
  </si>
  <si>
    <t>Diferencias de cambio</t>
  </si>
  <si>
    <t>(+/-) Ajuste por grado de ejecución del gasto</t>
  </si>
  <si>
    <t>No procede en Liquidación</t>
  </si>
  <si>
    <t>Inversiones realizadas por Cuenta Corporación Local (2)</t>
  </si>
  <si>
    <t>Ingresos por Ventas de Acciones (privatizaciones)</t>
  </si>
  <si>
    <t>Dividendos y Participación en beneficios</t>
  </si>
  <si>
    <t>Ingresos obtenidos del presupuesto de la Unión Europea</t>
  </si>
  <si>
    <t>Operaciones de permuta financiera (SWAPS)</t>
  </si>
  <si>
    <t>Operaciones de reintegro y ejecución de avales</t>
  </si>
  <si>
    <t>Aportaciones de Capital</t>
  </si>
  <si>
    <t>Asunción y cancelación de deudas</t>
  </si>
  <si>
    <t>Gastos realizados en el ejercicio pendientes de aplicar a presupuesto</t>
  </si>
  <si>
    <t>Adquisiciones con pago aplazado</t>
  </si>
  <si>
    <t>Arrendamiento financiero</t>
  </si>
  <si>
    <t>Contratos de asociación publico privada (APP's)</t>
  </si>
  <si>
    <t>Inversiones realizadas por cuenta de otra Administración Publica (3)</t>
  </si>
  <si>
    <t>Prestamos</t>
  </si>
  <si>
    <t>Devoluciones de ingresos pendientes de aplicar a presupuesto</t>
  </si>
  <si>
    <t>Consolidación de transferencia con otras Administraciones Publicas</t>
  </si>
  <si>
    <t>Otros (1)</t>
  </si>
  <si>
    <t>d) Total ajustes al Presupuesto</t>
  </si>
  <si>
    <t>e) Capacidad/Necesidad de financiación (c +/-d)</t>
  </si>
  <si>
    <t xml:space="preserve">Formulario F.1.1.B1.del documento elaborado por la Subdirección General de relaciones financieras con las Entidades Locales </t>
  </si>
  <si>
    <t xml:space="preserve">(1) Si se incluye este ajuste, en "Observaciones", se hará una breve explicación del contenido de este ajuste. </t>
  </si>
  <si>
    <t>2) Ajuste por inversiones realizadas por una entidad no integrada en la Corporación Local para la entidad local</t>
  </si>
  <si>
    <t>3) Ajuste por inversiones realizadas por la entidad para una entidad no perteneciente a la Corporación Local.</t>
  </si>
  <si>
    <t>Se debe tener en cuenta que los datos  aparecen cumplimentados automáticamente porque se recogen de las pestañas anteriores y se parte de que la Entidad es única (sin entes dependientes).                                                                                     Si existen entes dependientes se deben cumplimentar los datos manualmente.</t>
  </si>
  <si>
    <t>F.3.2.- Informe actualizado Evaluación. Resultado Estabilidad Presupuestaria Grupo Administración Publica</t>
  </si>
  <si>
    <t>LIQUIDACION DE LOS PRESUPUESTOS DE LAS ENTIDADES LOCALES PARA 2025</t>
  </si>
  <si>
    <t>(en el caso de que la Entidad este sometida a Contabilidad Empresarial el Ingreso y Gasto no Financiero ya es directamente el computable a efectos del Sistema Europeo de
Cuentas) - no aplican ajustes</t>
  </si>
  <si>
    <t>Estabilidad Presupuestaria</t>
  </si>
  <si>
    <t>Ingreso No financiero1</t>
  </si>
  <si>
    <t>Gasto No financiero1</t>
  </si>
  <si>
    <t>Ajuste  S.Europeo Cuentas2</t>
  </si>
  <si>
    <t>Capac/Nec. Financ. Entidad</t>
  </si>
  <si>
    <t>Entidad</t>
  </si>
  <si>
    <t>Ajustes propia Entidad</t>
  </si>
  <si>
    <t>Ajustes por operaciones internas</t>
  </si>
  <si>
    <t>Ayuntamiento de______</t>
  </si>
  <si>
    <t>Entidad presupuesto limitativo</t>
  </si>
  <si>
    <t>Entes con contabilidad empresarial</t>
  </si>
  <si>
    <t>(1) Si la entidad tiene presupuesto limitativo - corresponderá con los gastos e ingresos no financieros de la estimación de derechos/obligaciones netos a 31/12/2025 (Cap. 1 a 7)
      Si la entidad tiene contabilidad Empresarial – corresponderá con los gastos e ingresos no financieros (ajustados al SEC)</t>
  </si>
  <si>
    <t>(2) Solo aparecerá cumplimentado en el caso de Entidad con presupuesto limitativo.</t>
  </si>
  <si>
    <t>Capacidad/ Necesidad Financiación de la Corporación Local</t>
  </si>
  <si>
    <t>Objetivo en 2025 de Capacidad/ Necesidad Financiación de la Corporación contemplado en el Plan Económico Financiero aprobado</t>
  </si>
  <si>
    <t>(1)</t>
  </si>
  <si>
    <t xml:space="preserve">CUMPLIMIENTO O INCUMPLIMIENTO DEL OBJETIVO DE ESTABILIDAD PRESUPUESTARIA DE ACUERDO CON LO  2/2012 </t>
  </si>
  <si>
    <t>Observaciones y/o consideraciones al Cumplimiento/Incumplimiento del Objetivo de Estabilidad Presupuestaria del Grupo de Entidades que están dentro del Sector
Administraciones Publicas de la Corporación Local :</t>
  </si>
  <si>
    <t>Notas</t>
  </si>
  <si>
    <t>Los campos rellenos los cumplimenta el sistema, y no son modificables por el usuario.</t>
  </si>
  <si>
    <t xml:space="preserve"> Esta línea solo aparecerá en el formulario si la Corporación tiene aprobado un Plan Económico Financiero con vigencia en 2016</t>
  </si>
  <si>
    <t xml:space="preserve">Este modelo esta diseñado para el supuesto de que la Entidad es única (sin entidades dependientes).                                                                                                                                            Si la Entidad tiene entes dependientes, consultar notas incluidas en el modelo de informe                                                                                                                                                Respecto a los ajustes SEC , en este modelo se contemplan aquellos que se estiman más frecuentes. Por ello, para realizar otros ajustes SEC, se debe consultar: 
• Guía para la determinación de la Regla de Gasto del artículo 12 de la LOEPSF para corporaciones locales, 3ª edición, IGAE.
</t>
  </si>
  <si>
    <t>DATOS GASTO COMUPTABLE LIQ. 2024 Y EN SU CASO GASTO INVERSIONES FINANCIERAMENTE SOSTENIBLES 2024</t>
  </si>
  <si>
    <t>DATOS PARA CALCULAR REGLA DE GASTO LIQUIDACION 2025</t>
  </si>
  <si>
    <t>Concepto</t>
  </si>
  <si>
    <t xml:space="preserve">Liquidación 2024 Obligaciones reconocidas         </t>
  </si>
  <si>
    <t xml:space="preserve">Suma de los Capítulos 1 a 7 de gastos </t>
  </si>
  <si>
    <t>Ajustes calculo empleos no financieros según el SEC</t>
  </si>
  <si>
    <t>AJUSTE SEC POR GASTOS PENDIENTES DE APLICAR A PRESUPUESTO EN LIQ. 2025</t>
  </si>
  <si>
    <t>(-) Enajenación de terrenos y demás inversiones reales.</t>
  </si>
  <si>
    <t>0.00</t>
  </si>
  <si>
    <t xml:space="preserve">(+/-) Inversiones realizadas por cuenta de una Corporación Local </t>
  </si>
  <si>
    <t>Este ajuste se realizó con motivo de la evaluación de estabilidad presupuestaria. En la siguiente pestaña "Regla de gasto" este dato se captura automáticamente.</t>
  </si>
  <si>
    <t>(+/-) Ejecución de Avales.</t>
  </si>
  <si>
    <t xml:space="preserve">(+) Aportaciones de capital. </t>
  </si>
  <si>
    <t>(+/-) Asunción y cancelación de deudas.</t>
  </si>
  <si>
    <t>(+/-) Gastos realizados en el ejercicio pendientes de aplicar al presupuesto.</t>
  </si>
  <si>
    <t>Disminución gastos financiados con fondos finalistas de la UE o AAPP en LIQ.2025</t>
  </si>
  <si>
    <t xml:space="preserve">(+/-) Pagos a socios privados realizados en el marco de las Asociaciones público privadas. </t>
  </si>
  <si>
    <t>(+/-) Adquisiciones con pago aplazado.</t>
  </si>
  <si>
    <t>(-) Gasto financiado con fondos finalistas procedentes de la Unión Europea o de otras Administraciones públicas</t>
  </si>
  <si>
    <t>(+/-) Arrendamiento financiero.</t>
  </si>
  <si>
    <t>(-)Unión Europea</t>
  </si>
  <si>
    <t>(+) Préstamos.</t>
  </si>
  <si>
    <t>(-)Estado</t>
  </si>
  <si>
    <t>(-) Mecanismo extraordinario de pago a proveedores 2013</t>
  </si>
  <si>
    <t>(-)Comunidad Autónoma</t>
  </si>
  <si>
    <t xml:space="preserve">(-) Inversiones realizadas por la Corporación Local por cuenta de otra Administración Pública              </t>
  </si>
  <si>
    <t>(-)Diputaciones</t>
  </si>
  <si>
    <t>No procede en liquidación</t>
  </si>
  <si>
    <t>(-)Otras Administraciones Publicas</t>
  </si>
  <si>
    <t>Otros (Especificar)</t>
  </si>
  <si>
    <t>Empleos no financieros (Cap. 1 a 7) términos SEC excepto intereses de la deuda</t>
  </si>
  <si>
    <t xml:space="preserve">(-) Pagos por transferencias (y otras operaciones internas) a otras entidades que integran la Corporación Local </t>
  </si>
  <si>
    <t xml:space="preserve"> DISMINUCION IMPORTE INVERSIONES FINANCIERAMENTE SOSTENIBLES 2025 QUE SE AJUSTEN A  LO DISPUESTO EN LA DA 6ª DE LA LO 2/2012 Y DA 16ª DEL TRLRHL:</t>
  </si>
  <si>
    <t>Inversiones financieramente sostenibles ejercicio 2025</t>
  </si>
  <si>
    <t>(-/+) Incrementos/disminuciones de recaudación por cambios normativos considerados en LIQ. 2025</t>
  </si>
  <si>
    <t xml:space="preserve">Total de Gasto computable del ejercicio </t>
  </si>
  <si>
    <t>Gasto computable 2024</t>
  </si>
  <si>
    <t>(+)Detalle de incrementos:</t>
  </si>
  <si>
    <t>(-) Detalle de disminuciones:</t>
  </si>
  <si>
    <t xml:space="preserve">(-) Inversiones Financieramente sostenibles(IFS) 2024                </t>
  </si>
  <si>
    <t>IFS 2024</t>
  </si>
  <si>
    <t xml:space="preserve">Total de Gasto computable del ejercicio, ajustado IFS </t>
  </si>
  <si>
    <t>Gasto computable 2024, ajustado IFS</t>
  </si>
  <si>
    <t>En este modelo se recogen los datos incluidos en las pestañas anteriores para el supuesto de que la Entidad es única (sin entidades dependientes)                                                                                         Si la Entidad tiene entes dependientes, consultar notas incluidas en el modelo de informe</t>
  </si>
  <si>
    <t>CALCULO REGLA DEL GASTO</t>
  </si>
  <si>
    <t>Liquidación 2024 Obligaciones reconocidas            (1)</t>
  </si>
  <si>
    <t>Liquidación 2025   Obligaciones reconocidas</t>
  </si>
  <si>
    <t>Suma de los Capítulos 1 a 7 de gastos (2)</t>
  </si>
  <si>
    <t>(+/-) Inversiones realizadas por cuenta de una Corporación Local (5)</t>
  </si>
  <si>
    <t xml:space="preserve">(-) Inversiones realizadas por la Corporación Local por cuenta de otra Administración Pública (6)                   </t>
  </si>
  <si>
    <t>Otros (Especificar)(4)</t>
  </si>
  <si>
    <t>(-) Pagos por transferencias (y otras operaciones internas) a otras entidades que integran la Corporación Local (3)</t>
  </si>
  <si>
    <t xml:space="preserve">(-) Inversiones Financieramente sostenibles(IFS)                </t>
  </si>
  <si>
    <t>Gasto computable Liq. 2024 ajustado IFS 2024 incrementado por la Tasa de referencia del crecimiento del PIB para 2025(2,8 %) (a)</t>
  </si>
  <si>
    <t>(-/+) Incrementos/disminuciones de recaudación por cambios normativos considerados en elLiquidacion 2025 (art.12.4) (b)</t>
  </si>
  <si>
    <t xml:space="preserve">Limite de la Regla de gasto ( a +/-b) ) </t>
  </si>
  <si>
    <t>CUMPLIMIENTO/INCUMPLIMIENTO REGLA DE GASTO (La Liquidacion de 2025 cumplirá la regla de gasto :(( GC2024 ajustado por IFS 2024 * 2,8 %) +/- Inc/Dis  Norm 2025)&gt;(GC  2025 -IFS 2025 )</t>
  </si>
  <si>
    <t>Diferencia entre el Limite de la Regla de Gasto y el Gasto computable  Liquidacion 2025 ajustado por IFS 2025</t>
  </si>
  <si>
    <t>% incremento gasto computable 2025 s/ 2024</t>
  </si>
  <si>
    <t>(1) Se incluirán los datos correspondientes al informe de evaluación de la Liquidación 2024</t>
  </si>
  <si>
    <t>(2) Del Capitulo 3 de gastos financieros únicamente se agregaran los gastos de emisión, formalización, modificación y cancelación de préstamos, deudas y otras operaciones financieras, así como los gastos por ejecución de avales. Subconceptos (301-311-321-331-357)</t>
  </si>
  <si>
    <t>(3) Ajuste a efectos de consolidación, hay que descontarlo en la entidad pagadora</t>
  </si>
  <si>
    <t>(4) Si se incluye este ajuste en "Observaciones" se hará una descripción del ajuste.</t>
  </si>
  <si>
    <t>(5) Ajuste por inversiones realizadas a través de una encomienda, por una entidad no integrada en la Corporación Local, para la Corporación Local.</t>
  </si>
  <si>
    <t>(6) Ajuste por inversiones realizadas a través de una encomienda por la corporación local, cuyo destinatario es una entidad no perteneciente a la Corporación Local.</t>
  </si>
  <si>
    <t>Se debe tener en cuenta que los datos  aparecen cumplimentados automáticamente porque se recogen de las pestañas anteriores y se parte de que la Entidad es única (sin entes dependientes).                                                                                        Si existen entes dependientes consultar notas incluidas en el modelo de informe</t>
  </si>
  <si>
    <t>F.3.3- Informe actualizado de cumplimiento de la Regla del Gasto.</t>
  </si>
  <si>
    <t>LIQUIDACIÓN DE LOS PRESUPUESTOS DE LAS ENTIDADES LOCALES PARA 2025</t>
  </si>
  <si>
    <t>Gasto máximo admisible Regla de Gasto</t>
  </si>
  <si>
    <t>Gasto computable
 Liquidación 2025
 (GC2025) 
(6)</t>
  </si>
  <si>
    <t>Gasto computable
Liq. 2024 sin IFS
 (GC2024)
(1)</t>
  </si>
  <si>
    <t>Gasto inversiones financieramente sostenibles L-
2024 (11)</t>
  </si>
  <si>
    <t>((1)-(11)) * (1+TRCPIB )   (2)</t>
  </si>
  <si>
    <t>Aumentos/ disminuciones (art.12.4)
Pto. Act. 2025 (IncNorm2025) 
(3)</t>
  </si>
  <si>
    <t>Gasto inversiones financieramente
sostenibles L-2025
(4)</t>
  </si>
  <si>
    <t>Límite de la Regla Gasto 
(5)=(2)+(3)</t>
  </si>
  <si>
    <t>AYUNTAMIENTO DE</t>
  </si>
  <si>
    <t>Total de Gasto Computable ejercicio</t>
  </si>
  <si>
    <t>Diferencia entre el "Limite de la Regla del Gasto " y el "Gasto computable Liquid.2024 (GC2024) " (5)-(6)</t>
  </si>
  <si>
    <t>% incremento gasto computable 2024 s/ 2017</t>
  </si>
  <si>
    <t>LA CORPORACIÓN CUMPLE/NO CUMPLE CON EL OBJETIVO DE LA REGLA DEL GASTO de acuerdo con LO 2/2012. Esta valoración es sin perjuicio del cumplimiento o incumplimiento establecido en el Plan Económico Financiero (PEF)</t>
  </si>
  <si>
    <t>Observaciones y/o consideraciones al Cumplimiento/Incumplimiento de la Regla del Gasto de la Corporación Local :</t>
  </si>
  <si>
    <t>Notas:</t>
  </si>
  <si>
    <t>Los campos rellenos los cumplimenta el</t>
  </si>
  <si>
    <t>sistema, y no son modificables por el</t>
  </si>
  <si>
    <t>usuario.</t>
  </si>
  <si>
    <t>(GC2024) Gasto computable en la liquidación del presupuesto del ejercicio 2024 (no se han restado las IFS 2024). Se toma de los formularios F.1.1.B2 o F.1.2.B2 de L-2024</t>
  </si>
  <si>
    <t>(11)</t>
  </si>
  <si>
    <t xml:space="preserve"> Importe de las Inversiones financieramente sostenibles L-2024 que disminuyen el gasto computable 20247. Se toma de los formularios F.1.1.B2 o F.1.2.B2 de L-20247.</t>
  </si>
  <si>
    <t>(2)</t>
  </si>
  <si>
    <t>(TRCPIB) Tasa de referencia de crecimiento del Producto Interior Bruto (para el ejercicio 2025 es el 2,8%).</t>
  </si>
  <si>
    <t>(3)</t>
  </si>
  <si>
    <t xml:space="preserve"> (IncNorm2025) Aumentos/disminuciones permanentes de recaudación por cambios normativos en la Estimación de Previsiones definitivas final del ejercicio 2025. </t>
  </si>
  <si>
    <t>(4)</t>
  </si>
  <si>
    <t>Importe de las Inversiones financieramente sostenibles L-2025 que disminuyen el gasto computable 2025</t>
  </si>
  <si>
    <t>(6)</t>
  </si>
  <si>
    <t>(GC2025) Gasto computable en la Liquidación del ejercicio 2025 (en aplicación de la DA 6ª de la LO 2/2012 se elimina el valor absoluto de las Inversiones Financieramente sostenibles del GC2025</t>
  </si>
  <si>
    <t>Este modelo esta diseñado para el supuesto de que la Entidad es única (sin entidades dependientes).     Si existen entidades dependientes, el cálculo del volumen de capital vivo se tendrá considerando la deuda y los ingresos corrientes de la entidad y la de todas las entidades dependientes clasificadas como Administración Pública.</t>
  </si>
  <si>
    <t>A) NIVEL DEUDA EXISTENTE  A 31-12-2025</t>
  </si>
  <si>
    <t>Deuda a corto plazo (operaciones de tesorería )</t>
  </si>
  <si>
    <t>Deuda a largo plazo:</t>
  </si>
  <si>
    <t>Emisiones de deuda</t>
  </si>
  <si>
    <t>Operaciones con entidades de crédito</t>
  </si>
  <si>
    <t>Factoring sin recursos</t>
  </si>
  <si>
    <t>Deuda con Administraciones publicas (exclusivamente FFEL) (1)</t>
  </si>
  <si>
    <t>Asociaciones público-privadas</t>
  </si>
  <si>
    <t>Pagos aplazados por operaciones con terceros</t>
  </si>
  <si>
    <t>Otras operaciones de crédito</t>
  </si>
  <si>
    <t>Total Deuda viva PDE</t>
  </si>
  <si>
    <t>Endeudamiento a efectos de la aplicación del régimen de autorización recogido en el artículo 53 TRLRHL y DF 31ª LPGE 2013</t>
  </si>
  <si>
    <t>Riesgo deducido de los avales</t>
  </si>
  <si>
    <t>Deuda formalizada disponible y no dispuesta</t>
  </si>
  <si>
    <t>Deuda con administraciones Públicas</t>
  </si>
  <si>
    <t xml:space="preserve">Con la Administración General del Estado   </t>
  </si>
  <si>
    <t xml:space="preserve">         Préstamos concedidos a la entidad local (se incluyen anticipos reintegrables)</t>
  </si>
  <si>
    <t xml:space="preserve">         Otros</t>
  </si>
  <si>
    <t>Con la Comunidad Autónoma (se incluyen anticipos reintegrables)</t>
  </si>
  <si>
    <t xml:space="preserve">Con la Diputación Provincial(se incluyen anticipos reintegrables) </t>
  </si>
  <si>
    <t xml:space="preserve"> Con la Seguridad Social (acuerdos de aplazamiento y/o fraccionamiento)</t>
  </si>
  <si>
    <t>Con la AEAT (acuerdos de aplazamiento y/o fraccionamiento)</t>
  </si>
  <si>
    <t xml:space="preserve"> Con otras Administraciones Publicas</t>
  </si>
  <si>
    <t>Otras deudas</t>
  </si>
  <si>
    <t>Total deuda viva a efectos del régimen de autorización</t>
  </si>
  <si>
    <t>B) INGRESOS CORRIENTES LIQUIDADOS 2025</t>
  </si>
  <si>
    <t xml:space="preserve">    a) Derechos netos liquidados ultimo ejercicio por operaciones corriente (Cap. I a V)</t>
  </si>
  <si>
    <t xml:space="preserve">    b) -Derechos liquidados  de los  capítulos I a V  afectados a operaciones de capital y cualesquiera otros ingresos extraordinarios aplicados a dichos capítulos que, por su afectación legal y/o carácter no recurrente no tienen la consideración de ingresos ordinarios.</t>
  </si>
  <si>
    <t>TOTAL INGRESOS AJUSTADOS (a-b)</t>
  </si>
  <si>
    <t>C) PORCENTAJE DEUDA/INGRESOS CORRIENTES</t>
  </si>
  <si>
    <t>Se debe tener en cuenta que los datos  aparecen cumplimentados automáticamente porque se recogen de la pestaña anterior y se parte de que la Entidad es única (sin entes dependientes).                                                                                        Si existen entes dependientes consultar notas incluidas en el modelo de informe</t>
  </si>
  <si>
    <t>F.3.4- Informe del nivel de deuda viva a 31-12-2025</t>
  </si>
  <si>
    <t>Endeudamiento a efectos del Protocolo del Procedimiento de Déficit Excesivo (Deuda PDE)</t>
  </si>
  <si>
    <t>(importes en €)</t>
  </si>
  <si>
    <t>Deuda viva a 31-12-2025</t>
  </si>
  <si>
    <t>Deuda a corto
plazo</t>
  </si>
  <si>
    <t>Emisiones de
deuda</t>
  </si>
  <si>
    <t>Operaciones con
Entidades de
crédito</t>
  </si>
  <si>
    <t>Factoring sin
recurso</t>
  </si>
  <si>
    <t>Asociaciones
público
privadas</t>
  </si>
  <si>
    <t>Pagos
aplazados por
operaciones
con terceros</t>
  </si>
  <si>
    <t>Otras
operaciones de
crédito</t>
  </si>
  <si>
    <t>Con
Administraciones
 publicas
(FFEL)</t>
  </si>
  <si>
    <t>Total Deuda
viva a
31-12-2025</t>
  </si>
  <si>
    <t>Ayuntamiento de______________</t>
  </si>
  <si>
    <t>Entes con Presupuestos Limitativo</t>
  </si>
  <si>
    <t>Total Corporación Local</t>
  </si>
  <si>
    <t>Observaciones y/o consideraciones al Nivel de Deuda previsto a 31-12-2025 de la Corporación Local :</t>
  </si>
  <si>
    <t xml:space="preserve">(1)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EELL,en este ultimo tanto si se han instrumentado través de una operación de endeudamiento, como a través de la participación en los tributos del Estado (PTE).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</si>
</sst>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 _€_-;_-@_-"/>
  </numFmts>
  <fonts count="61" x14ac:knownFonts="1">
    <font>
      <sz val="11"/>
      <color theme="1"/>
      <name val="Calibri"/>
      <family val="2"/>
      <scheme val="minor"/>
    </font>
    <font>
      <b/>
      <sz val="10"/>
      <color theme="1"/>
      <name val="Arial"/>
      <family val="2"/>
    </font>
    <font>
      <sz val="10"/>
      <color theme="1"/>
      <name val="Arial"/>
      <family val="2"/>
    </font>
    <font>
      <b/>
      <sz val="10"/>
      <color rgb="FF0000FF"/>
      <name val="Arial"/>
      <family val="2"/>
    </font>
    <font>
      <sz val="10"/>
      <color rgb="FF0000FF"/>
      <name val="Arial"/>
      <family val="2"/>
    </font>
    <font>
      <b/>
      <sz val="10"/>
      <name val="Arial"/>
      <family val="2"/>
    </font>
    <font>
      <sz val="11"/>
      <color indexed="8"/>
      <name val="Calibri"/>
      <family val="2"/>
      <charset val="1"/>
    </font>
    <font>
      <b/>
      <sz val="10"/>
      <name val="Arial"/>
      <family val="2"/>
      <charset val="1"/>
    </font>
    <font>
      <sz val="11"/>
      <color theme="1"/>
      <name val="Arial"/>
      <family val="2"/>
    </font>
    <font>
      <sz val="10"/>
      <color indexed="8"/>
      <name val="MS Sans Serif"/>
      <family val="2"/>
      <charset val="1"/>
    </font>
    <font>
      <b/>
      <sz val="10"/>
      <color theme="1"/>
      <name val="Calibri"/>
      <family val="2"/>
      <scheme val="minor"/>
    </font>
    <font>
      <sz val="10"/>
      <color theme="1"/>
      <name val="Calibri"/>
      <family val="2"/>
      <scheme val="minor"/>
    </font>
    <font>
      <b/>
      <sz val="11"/>
      <color theme="1"/>
      <name val="Calibri"/>
      <family val="2"/>
      <scheme val="minor"/>
    </font>
    <font>
      <b/>
      <sz val="11"/>
      <color rgb="FFFF0000"/>
      <name val="Calibri"/>
      <family val="2"/>
      <scheme val="minor"/>
    </font>
    <font>
      <b/>
      <u/>
      <sz val="12"/>
      <color indexed="8"/>
      <name val="Calibri"/>
      <family val="2"/>
      <charset val="1"/>
    </font>
    <font>
      <sz val="8"/>
      <color indexed="8"/>
      <name val="Calibri"/>
      <family val="2"/>
      <charset val="1"/>
    </font>
    <font>
      <b/>
      <sz val="12"/>
      <color indexed="8"/>
      <name val="Calibri"/>
      <family val="2"/>
      <charset val="1"/>
    </font>
    <font>
      <b/>
      <sz val="8"/>
      <color indexed="8"/>
      <name val="Calibri"/>
      <family val="2"/>
      <charset val="1"/>
    </font>
    <font>
      <sz val="10"/>
      <color indexed="8"/>
      <name val="Calibri"/>
      <family val="2"/>
      <charset val="1"/>
    </font>
    <font>
      <b/>
      <sz val="10"/>
      <color indexed="8"/>
      <name val="Calibri"/>
      <family val="2"/>
      <charset val="1"/>
    </font>
    <font>
      <b/>
      <sz val="12"/>
      <color rgb="FFFF0000"/>
      <name val="Calibri"/>
      <family val="2"/>
    </font>
    <font>
      <b/>
      <sz val="12"/>
      <color theme="1"/>
      <name val="Calibri"/>
      <family val="2"/>
      <scheme val="minor"/>
    </font>
    <font>
      <sz val="11"/>
      <color theme="1"/>
      <name val="Calibri"/>
      <family val="2"/>
    </font>
    <font>
      <b/>
      <sz val="9"/>
      <name val="Arial"/>
      <family val="2"/>
    </font>
    <font>
      <sz val="9"/>
      <color theme="1"/>
      <name val="Arial"/>
      <family val="2"/>
    </font>
    <font>
      <sz val="9"/>
      <color indexed="8"/>
      <name val="Arial"/>
      <family val="2"/>
    </font>
    <font>
      <sz val="11"/>
      <color rgb="FFFF0000"/>
      <name val="Calibri"/>
      <family val="2"/>
      <scheme val="minor"/>
    </font>
    <font>
      <sz val="12"/>
      <color theme="1"/>
      <name val="Calibri"/>
      <family val="2"/>
      <scheme val="minor"/>
    </font>
    <font>
      <sz val="10"/>
      <color rgb="FFFF0000"/>
      <name val="Calibri"/>
      <family val="2"/>
      <scheme val="minor"/>
    </font>
    <font>
      <b/>
      <u/>
      <sz val="10"/>
      <color rgb="FFFF0000"/>
      <name val="Calibri"/>
      <family val="2"/>
      <scheme val="minor"/>
    </font>
    <font>
      <b/>
      <sz val="10"/>
      <color rgb="FFFF0000"/>
      <name val="Calibri"/>
      <family val="2"/>
      <scheme val="minor"/>
    </font>
    <font>
      <b/>
      <sz val="11"/>
      <color rgb="FF0000FF"/>
      <name val="Calibri"/>
      <family val="2"/>
      <scheme val="minor"/>
    </font>
    <font>
      <sz val="11"/>
      <name val="Calibri"/>
      <family val="2"/>
      <scheme val="minor"/>
    </font>
    <font>
      <b/>
      <sz val="11"/>
      <name val="Calibri"/>
      <family val="2"/>
      <scheme val="minor"/>
    </font>
    <font>
      <sz val="11"/>
      <color indexed="8"/>
      <name val="Calibri"/>
      <family val="2"/>
      <scheme val="minor"/>
    </font>
    <font>
      <sz val="11"/>
      <color rgb="FF0000FF"/>
      <name val="Calibri"/>
      <family val="2"/>
      <scheme val="minor"/>
    </font>
    <font>
      <b/>
      <sz val="10"/>
      <name val="Calibri"/>
      <family val="2"/>
      <scheme val="minor"/>
    </font>
    <font>
      <b/>
      <sz val="10"/>
      <color indexed="8"/>
      <name val="Calibri"/>
      <family val="2"/>
      <scheme val="minor"/>
    </font>
    <font>
      <sz val="10"/>
      <name val="Calibri"/>
      <family val="2"/>
      <scheme val="minor"/>
    </font>
    <font>
      <sz val="10"/>
      <color rgb="FF0000FF"/>
      <name val="Calibri"/>
      <family val="2"/>
      <scheme val="minor"/>
    </font>
    <font>
      <b/>
      <sz val="10"/>
      <color rgb="FF0033CC"/>
      <name val="Calibri"/>
      <family val="2"/>
      <scheme val="minor"/>
    </font>
    <font>
      <i/>
      <sz val="10"/>
      <color theme="1"/>
      <name val="Calibri"/>
      <family val="2"/>
      <scheme val="minor"/>
    </font>
    <font>
      <b/>
      <sz val="10"/>
      <color rgb="FF0000FF"/>
      <name val="Calibri"/>
      <family val="2"/>
      <scheme val="minor"/>
    </font>
    <font>
      <sz val="8"/>
      <color theme="1"/>
      <name val="Calibri"/>
      <family val="2"/>
      <scheme val="minor"/>
    </font>
    <font>
      <vertAlign val="superscript"/>
      <sz val="9"/>
      <name val="Calibri"/>
      <family val="2"/>
      <charset val="1"/>
    </font>
    <font>
      <sz val="10"/>
      <color indexed="8"/>
      <name val="Calibri"/>
      <family val="2"/>
      <scheme val="minor"/>
    </font>
    <font>
      <i/>
      <sz val="10"/>
      <color indexed="8"/>
      <name val="Calibri"/>
      <family val="2"/>
      <scheme val="minor"/>
    </font>
    <font>
      <i/>
      <sz val="10"/>
      <color rgb="FF000000"/>
      <name val="Calibri"/>
      <family val="2"/>
      <scheme val="minor"/>
    </font>
    <font>
      <sz val="10"/>
      <color theme="1"/>
      <name val="Calibri"/>
      <family val="2"/>
    </font>
    <font>
      <sz val="10"/>
      <name val="Arial"/>
      <family val="2"/>
    </font>
    <font>
      <sz val="10"/>
      <color indexed="8"/>
      <name val="Calibri"/>
      <family val="2"/>
    </font>
    <font>
      <sz val="10"/>
      <name val="Calibri"/>
      <family val="2"/>
    </font>
    <font>
      <b/>
      <sz val="10"/>
      <name val="Calibri"/>
      <family val="2"/>
    </font>
    <font>
      <b/>
      <u/>
      <sz val="11"/>
      <color theme="1"/>
      <name val="Calibri"/>
      <family val="2"/>
      <scheme val="minor"/>
    </font>
    <font>
      <u/>
      <sz val="11"/>
      <color theme="1"/>
      <name val="Calibri"/>
      <family val="2"/>
      <scheme val="minor"/>
    </font>
    <font>
      <sz val="11"/>
      <color theme="2"/>
      <name val="Calibri"/>
      <family val="2"/>
      <scheme val="minor"/>
    </font>
    <font>
      <b/>
      <sz val="10"/>
      <name val="Calibri"/>
      <family val="2"/>
      <charset val="1"/>
    </font>
    <font>
      <b/>
      <sz val="11"/>
      <color indexed="8"/>
      <name val="Calibri"/>
      <family val="2"/>
    </font>
    <font>
      <sz val="9"/>
      <color indexed="8"/>
      <name val="Calibri"/>
      <family val="2"/>
    </font>
    <font>
      <b/>
      <u/>
      <sz val="12"/>
      <color theme="1"/>
      <name val="Calibri"/>
      <family val="2"/>
      <scheme val="minor"/>
    </font>
    <font>
      <sz val="9"/>
      <color theme="1"/>
      <name val="Calibri"/>
      <family val="2"/>
      <scheme val="minor"/>
    </font>
  </fonts>
  <fills count="1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0"/>
        <bgColor indexed="21"/>
      </patternFill>
    </fill>
    <fill>
      <patternFill patternType="solid">
        <fgColor theme="0"/>
        <bgColor indexed="27"/>
      </patternFill>
    </fill>
    <fill>
      <patternFill patternType="solid">
        <fgColor theme="0"/>
        <bgColor indexed="26"/>
      </patternFill>
    </fill>
    <fill>
      <patternFill patternType="solid">
        <fgColor rgb="FFCCECFF"/>
        <bgColor indexed="64"/>
      </patternFill>
    </fill>
    <fill>
      <patternFill patternType="solid">
        <fgColor rgb="FFFFFFCC"/>
        <bgColor indexed="24"/>
      </patternFill>
    </fill>
    <fill>
      <patternFill patternType="solid">
        <fgColor rgb="FFFFFFCC"/>
        <bgColor indexed="64"/>
      </patternFill>
    </fill>
    <fill>
      <patternFill patternType="solid">
        <fgColor indexed="9"/>
        <bgColor indexed="64"/>
      </patternFill>
    </fill>
    <fill>
      <patternFill patternType="solid">
        <fgColor indexed="9"/>
        <bgColor indexed="26"/>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9.9978637043366805E-2"/>
        <bgColor indexed="26"/>
      </patternFill>
    </fill>
    <fill>
      <patternFill patternType="solid">
        <fgColor theme="2" tint="-0.249977111117893"/>
        <bgColor indexed="23"/>
      </patternFill>
    </fill>
    <fill>
      <patternFill patternType="solid">
        <fgColor theme="3" tint="0.39997558519241921"/>
        <bgColor indexed="56"/>
      </patternFill>
    </fill>
  </fills>
  <borders count="7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ck">
        <color rgb="FF00B050"/>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8"/>
      </right>
      <top/>
      <bottom/>
      <diagonal/>
    </border>
    <border>
      <left/>
      <right style="thin">
        <color indexed="8"/>
      </right>
      <top/>
      <bottom style="thin">
        <color indexed="8"/>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diagonal/>
    </border>
    <border>
      <left/>
      <right/>
      <top style="thick">
        <color rgb="FF0033CC"/>
      </top>
      <bottom/>
      <diagonal/>
    </border>
    <border>
      <left/>
      <right style="thick">
        <color rgb="FF0033CC"/>
      </right>
      <top style="thick">
        <color rgb="FF0033CC"/>
      </top>
      <bottom/>
      <diagonal/>
    </border>
    <border>
      <left style="thick">
        <color rgb="FF0033CC"/>
      </left>
      <right/>
      <top/>
      <bottom/>
      <diagonal/>
    </border>
    <border>
      <left/>
      <right style="thick">
        <color rgb="FF0033CC"/>
      </right>
      <top/>
      <bottom/>
      <diagonal/>
    </border>
    <border>
      <left style="thick">
        <color rgb="FF0033CC"/>
      </left>
      <right/>
      <top/>
      <bottom style="thick">
        <color rgb="FF0033CC"/>
      </bottom>
      <diagonal/>
    </border>
    <border>
      <left/>
      <right/>
      <top/>
      <bottom style="thick">
        <color rgb="FF0033CC"/>
      </bottom>
      <diagonal/>
    </border>
    <border>
      <left/>
      <right style="thick">
        <color rgb="FF0033CC"/>
      </right>
      <top/>
      <bottom style="thick">
        <color rgb="FF0033CC"/>
      </bottom>
      <diagonal/>
    </border>
    <border>
      <left style="medium">
        <color rgb="FF000000"/>
      </left>
      <right style="medium">
        <color rgb="FF000000"/>
      </right>
      <top style="medium">
        <color rgb="FF000000"/>
      </top>
      <bottom style="medium">
        <color rgb="FF000000"/>
      </bottom>
      <diagonal/>
    </border>
    <border>
      <left style="thin">
        <color indexed="8"/>
      </left>
      <right/>
      <top style="thin">
        <color indexed="8"/>
      </top>
      <bottom/>
      <diagonal/>
    </border>
    <border>
      <left style="thin">
        <color auto="1"/>
      </left>
      <right style="thin">
        <color auto="1"/>
      </right>
      <top/>
      <bottom/>
      <diagonal/>
    </border>
    <border>
      <left style="thin">
        <color indexed="8"/>
      </left>
      <right style="thin">
        <color indexed="8"/>
      </right>
      <top style="thin">
        <color indexed="8"/>
      </top>
      <bottom style="thin">
        <color auto="1"/>
      </bottom>
      <diagonal/>
    </border>
    <border>
      <left style="thin">
        <color auto="1"/>
      </left>
      <right/>
      <top style="thin">
        <color auto="1"/>
      </top>
      <bottom/>
      <diagonal/>
    </border>
    <border>
      <left style="thin">
        <color auto="1"/>
      </left>
      <right/>
      <top/>
      <bottom/>
      <diagonal/>
    </border>
    <border>
      <left style="mediumDashDot">
        <color auto="1"/>
      </left>
      <right style="thin">
        <color auto="1"/>
      </right>
      <top style="thin">
        <color auto="1"/>
      </top>
      <bottom/>
      <diagonal/>
    </border>
    <border>
      <left style="mediumDashDot">
        <color auto="1"/>
      </left>
      <right style="thin">
        <color auto="1"/>
      </right>
      <top/>
      <bottom/>
      <diagonal/>
    </border>
    <border>
      <left style="mediumDashDot">
        <color auto="1"/>
      </left>
      <right style="thin">
        <color auto="1"/>
      </right>
      <top/>
      <bottom style="thin">
        <color auto="1"/>
      </bottom>
      <diagonal/>
    </border>
    <border>
      <left/>
      <right style="thick">
        <color rgb="FF008000"/>
      </right>
      <top/>
      <bottom/>
      <diagonal/>
    </border>
    <border>
      <left style="medium">
        <color auto="1"/>
      </left>
      <right/>
      <top/>
      <bottom/>
      <diagonal/>
    </border>
    <border>
      <left/>
      <right style="medium">
        <color auto="1"/>
      </right>
      <top/>
      <bottom/>
      <diagonal/>
    </border>
    <border>
      <left style="medium">
        <color auto="1"/>
      </left>
      <right style="mediumDashed">
        <color auto="1"/>
      </right>
      <top/>
      <bottom/>
      <diagonal/>
    </border>
    <border>
      <left style="mediumDashed">
        <color auto="1"/>
      </left>
      <right style="medium">
        <color auto="1"/>
      </right>
      <top/>
      <bottom/>
      <diagonal/>
    </border>
    <border>
      <left style="medium">
        <color auto="1"/>
      </left>
      <right style="mediumDashed">
        <color auto="1"/>
      </right>
      <top/>
      <bottom style="medium">
        <color auto="1"/>
      </bottom>
      <diagonal/>
    </border>
    <border>
      <left style="mediumDashed">
        <color auto="1"/>
      </left>
      <right style="medium">
        <color auto="1"/>
      </right>
      <top/>
      <bottom style="medium">
        <color auto="1"/>
      </bottom>
      <diagonal/>
    </border>
    <border>
      <left style="medium">
        <color auto="1"/>
      </left>
      <right style="medium">
        <color auto="1"/>
      </right>
      <top style="medium">
        <color auto="1"/>
      </top>
      <bottom style="dashed">
        <color auto="1"/>
      </bottom>
      <diagonal/>
    </border>
    <border>
      <left style="mediumDashed">
        <color auto="1"/>
      </left>
      <right style="medium">
        <color auto="1"/>
      </right>
      <top style="medium">
        <color auto="1"/>
      </top>
      <bottom/>
      <diagonal/>
    </border>
    <border>
      <left style="medium">
        <color indexed="64"/>
      </left>
      <right style="medium">
        <color indexed="64"/>
      </right>
      <top/>
      <bottom style="medium">
        <color indexed="64"/>
      </bottom>
      <diagonal/>
    </border>
    <border>
      <left style="thick">
        <color rgb="FF0033CC"/>
      </left>
      <right style="thick">
        <color rgb="FF0033CC"/>
      </right>
      <top style="thick">
        <color rgb="FF0033CC"/>
      </top>
      <bottom style="thick">
        <color rgb="FF0033CC"/>
      </bottom>
      <diagonal/>
    </border>
    <border>
      <left/>
      <right style="thin">
        <color auto="1"/>
      </right>
      <top style="thin">
        <color auto="1"/>
      </top>
      <bottom/>
      <diagonal/>
    </border>
    <border>
      <left style="thin">
        <color indexed="64"/>
      </left>
      <right style="thin">
        <color auto="1"/>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7">
    <xf numFmtId="0" fontId="0" fillId="0" borderId="0"/>
    <xf numFmtId="0" fontId="6" fillId="0" borderId="0"/>
    <xf numFmtId="0" fontId="9" fillId="0" borderId="0"/>
    <xf numFmtId="0" fontId="9" fillId="0" borderId="0"/>
    <xf numFmtId="0" fontId="6" fillId="0" borderId="0"/>
    <xf numFmtId="0" fontId="49" fillId="0" borderId="0"/>
    <xf numFmtId="164" fontId="49" fillId="0" borderId="0"/>
  </cellStyleXfs>
  <cellXfs count="406">
    <xf numFmtId="0" fontId="0" fillId="0" borderId="0" xfId="0"/>
    <xf numFmtId="4" fontId="0" fillId="0" borderId="0" xfId="0" applyNumberFormat="1"/>
    <xf numFmtId="0" fontId="2" fillId="0" borderId="0" xfId="0" applyFont="1" applyAlignment="1" applyProtection="1">
      <alignment horizontal="justify" vertical="top" wrapText="1" readingOrder="1"/>
      <protection locked="0"/>
    </xf>
    <xf numFmtId="4" fontId="2" fillId="0" borderId="0" xfId="0" applyNumberFormat="1" applyFont="1" applyAlignment="1" applyProtection="1">
      <alignment horizontal="right" vertical="top" wrapText="1" readingOrder="1"/>
      <protection locked="0"/>
    </xf>
    <xf numFmtId="10" fontId="2" fillId="0" borderId="0" xfId="0" applyNumberFormat="1" applyFont="1" applyAlignment="1">
      <alignment horizontal="right" vertical="top" wrapText="1" readingOrder="1"/>
    </xf>
    <xf numFmtId="0" fontId="4" fillId="0" borderId="0" xfId="0" applyFont="1" applyAlignment="1" applyProtection="1">
      <alignment horizontal="justify" vertical="top" wrapText="1" readingOrder="1"/>
      <protection locked="0"/>
    </xf>
    <xf numFmtId="10" fontId="2" fillId="0" borderId="0" xfId="0" applyNumberFormat="1" applyFont="1" applyAlignment="1" applyProtection="1">
      <alignment horizontal="justify" vertical="top" wrapText="1" readingOrder="1"/>
      <protection locked="0"/>
    </xf>
    <xf numFmtId="10" fontId="2" fillId="0" borderId="0" xfId="0" applyNumberFormat="1" applyFont="1" applyAlignment="1">
      <alignment horizontal="center"/>
    </xf>
    <xf numFmtId="4" fontId="4" fillId="0" borderId="0" xfId="0" applyNumberFormat="1" applyFont="1" applyAlignment="1">
      <alignment horizontal="right" vertical="top" wrapText="1" readingOrder="1"/>
    </xf>
    <xf numFmtId="0" fontId="7" fillId="5" borderId="0" xfId="1" applyFont="1" applyFill="1" applyAlignment="1">
      <alignment horizontal="center"/>
    </xf>
    <xf numFmtId="0" fontId="8" fillId="0" borderId="0" xfId="0" applyFont="1"/>
    <xf numFmtId="0" fontId="2" fillId="0" borderId="16" xfId="0" applyFont="1" applyBorder="1"/>
    <xf numFmtId="0" fontId="2" fillId="0" borderId="0" xfId="0" applyFont="1" applyAlignment="1">
      <alignment wrapText="1"/>
    </xf>
    <xf numFmtId="0" fontId="2" fillId="0" borderId="16" xfId="0" applyFont="1" applyBorder="1" applyAlignment="1">
      <alignment wrapText="1"/>
    </xf>
    <xf numFmtId="0" fontId="10" fillId="0" borderId="7" xfId="0" applyFont="1" applyBorder="1" applyAlignment="1">
      <alignment horizontal="center" vertical="center" wrapText="1"/>
    </xf>
    <xf numFmtId="0" fontId="2" fillId="0" borderId="0" xfId="0" applyFont="1"/>
    <xf numFmtId="0" fontId="15" fillId="12" borderId="0" xfId="4" applyFont="1" applyFill="1" applyProtection="1">
      <protection locked="0"/>
    </xf>
    <xf numFmtId="0" fontId="17" fillId="12" borderId="0" xfId="4" applyFont="1" applyFill="1" applyAlignment="1" applyProtection="1">
      <alignment horizontal="center" wrapText="1"/>
      <protection locked="0"/>
    </xf>
    <xf numFmtId="0" fontId="6" fillId="11" borderId="0" xfId="4" applyFill="1"/>
    <xf numFmtId="0" fontId="14" fillId="12" borderId="0" xfId="4" applyFont="1" applyFill="1" applyProtection="1">
      <protection locked="0"/>
    </xf>
    <xf numFmtId="0" fontId="15" fillId="12" borderId="0" xfId="4" applyFont="1" applyFill="1" applyAlignment="1" applyProtection="1">
      <alignment wrapText="1"/>
      <protection locked="0"/>
    </xf>
    <xf numFmtId="0" fontId="6" fillId="11" borderId="0" xfId="4" applyFill="1" applyProtection="1">
      <protection locked="0"/>
    </xf>
    <xf numFmtId="0" fontId="18" fillId="12" borderId="21" xfId="4" applyFont="1" applyFill="1" applyBorder="1" applyProtection="1">
      <protection locked="0"/>
    </xf>
    <xf numFmtId="0" fontId="19" fillId="12" borderId="23" xfId="4" applyFont="1" applyFill="1" applyBorder="1" applyProtection="1">
      <protection locked="0"/>
    </xf>
    <xf numFmtId="0" fontId="19" fillId="12" borderId="24" xfId="4" applyFont="1" applyFill="1" applyBorder="1" applyAlignment="1" applyProtection="1">
      <alignment horizontal="center" wrapText="1"/>
      <protection locked="0"/>
    </xf>
    <xf numFmtId="0" fontId="18" fillId="12" borderId="0" xfId="4" applyFont="1" applyFill="1" applyAlignment="1" applyProtection="1">
      <alignment horizontal="left" vertical="top" wrapText="1"/>
      <protection locked="0"/>
    </xf>
    <xf numFmtId="0" fontId="18" fillId="12" borderId="0" xfId="4" applyFont="1" applyFill="1" applyProtection="1">
      <protection locked="0"/>
    </xf>
    <xf numFmtId="0" fontId="0" fillId="0" borderId="0" xfId="0" applyAlignment="1">
      <alignment vertical="top" wrapText="1"/>
    </xf>
    <xf numFmtId="0" fontId="12" fillId="4" borderId="0" xfId="0" applyFont="1" applyFill="1"/>
    <xf numFmtId="0" fontId="10" fillId="0" borderId="17" xfId="0" applyFont="1" applyBorder="1" applyAlignment="1">
      <alignment horizontal="center" vertical="center" wrapText="1"/>
    </xf>
    <xf numFmtId="0" fontId="21" fillId="0" borderId="0" xfId="0" applyFont="1"/>
    <xf numFmtId="0" fontId="11" fillId="0" borderId="0" xfId="0" applyFont="1"/>
    <xf numFmtId="0" fontId="10" fillId="0" borderId="0" xfId="0" applyFont="1"/>
    <xf numFmtId="0" fontId="10" fillId="0" borderId="0" xfId="0" applyFont="1" applyAlignment="1">
      <alignment horizontal="center" wrapText="1"/>
    </xf>
    <xf numFmtId="0" fontId="11" fillId="0" borderId="0" xfId="0" applyFont="1" applyAlignment="1">
      <alignment wrapText="1"/>
    </xf>
    <xf numFmtId="0" fontId="30" fillId="0" borderId="0" xfId="0" applyFont="1" applyAlignment="1">
      <alignment wrapText="1"/>
    </xf>
    <xf numFmtId="0" fontId="30" fillId="3" borderId="16" xfId="0" applyFont="1" applyFill="1" applyBorder="1" applyAlignment="1">
      <alignment horizontal="justify" vertical="top" wrapText="1"/>
    </xf>
    <xf numFmtId="10" fontId="0" fillId="0" borderId="0" xfId="0" applyNumberFormat="1"/>
    <xf numFmtId="0" fontId="13" fillId="0" borderId="0" xfId="0" applyFont="1"/>
    <xf numFmtId="0" fontId="30" fillId="0" borderId="1" xfId="0" applyFont="1" applyBorder="1" applyAlignment="1">
      <alignment vertical="top" wrapText="1"/>
    </xf>
    <xf numFmtId="0" fontId="0" fillId="0" borderId="1" xfId="0" applyBorder="1" applyAlignment="1" applyProtection="1">
      <alignment horizontal="center" vertical="center" wrapText="1" readingOrder="1"/>
      <protection locked="0"/>
    </xf>
    <xf numFmtId="4" fontId="31" fillId="0" borderId="1" xfId="0" applyNumberFormat="1" applyFont="1" applyBorder="1" applyAlignment="1" applyProtection="1">
      <alignment horizontal="center" vertical="top" wrapText="1" readingOrder="1"/>
      <protection locked="0"/>
    </xf>
    <xf numFmtId="4" fontId="31" fillId="3" borderId="1" xfId="0" applyNumberFormat="1" applyFont="1" applyFill="1" applyBorder="1" applyAlignment="1" applyProtection="1">
      <alignment horizontal="center" vertical="top" wrapText="1" readingOrder="1"/>
      <protection locked="0"/>
    </xf>
    <xf numFmtId="0" fontId="32" fillId="0" borderId="1" xfId="0" applyFont="1" applyBorder="1" applyAlignment="1" applyProtection="1">
      <alignment vertical="center" wrapText="1" readingOrder="1"/>
      <protection locked="0"/>
    </xf>
    <xf numFmtId="4" fontId="0" fillId="0" borderId="1" xfId="0" applyNumberFormat="1" applyBorder="1" applyAlignment="1" applyProtection="1">
      <alignment horizontal="right" vertical="top" readingOrder="1"/>
      <protection locked="0"/>
    </xf>
    <xf numFmtId="0" fontId="33" fillId="0" borderId="1" xfId="0" applyFont="1" applyBorder="1" applyAlignment="1" applyProtection="1">
      <alignment vertical="center" wrapText="1" readingOrder="1"/>
      <protection locked="0"/>
    </xf>
    <xf numFmtId="0" fontId="34" fillId="0" borderId="1" xfId="0" applyFont="1" applyBorder="1" applyAlignment="1" applyProtection="1">
      <alignment vertical="center" wrapText="1" readingOrder="1"/>
      <protection locked="0"/>
    </xf>
    <xf numFmtId="0" fontId="35" fillId="0" borderId="1" xfId="0" applyFont="1" applyBorder="1" applyAlignment="1" applyProtection="1">
      <alignment vertical="center" wrapText="1" readingOrder="1"/>
      <protection locked="0"/>
    </xf>
    <xf numFmtId="4" fontId="0" fillId="0" borderId="1" xfId="0" applyNumberFormat="1" applyBorder="1" applyAlignment="1">
      <alignment horizontal="right" vertical="top" readingOrder="1"/>
    </xf>
    <xf numFmtId="0" fontId="12" fillId="0" borderId="1" xfId="0" applyFont="1" applyBorder="1" applyAlignment="1" applyProtection="1">
      <alignment vertical="center" wrapText="1" readingOrder="1"/>
      <protection locked="0"/>
    </xf>
    <xf numFmtId="0" fontId="34" fillId="0" borderId="1" xfId="0" applyFont="1" applyBorder="1" applyAlignment="1" applyProtection="1">
      <alignment horizontal="right" vertical="center" wrapText="1" readingOrder="1"/>
      <protection locked="0"/>
    </xf>
    <xf numFmtId="49" fontId="35" fillId="0" borderId="3" xfId="0" applyNumberFormat="1" applyFont="1" applyBorder="1" applyAlignment="1">
      <alignment horizontal="center" vertical="top" wrapText="1"/>
    </xf>
    <xf numFmtId="4" fontId="0" fillId="0" borderId="2" xfId="0" applyNumberFormat="1" applyBorder="1" applyAlignment="1">
      <alignment horizontal="right" vertical="top" readingOrder="1"/>
    </xf>
    <xf numFmtId="4" fontId="35" fillId="0" borderId="2" xfId="0" applyNumberFormat="1" applyFont="1" applyBorder="1" applyAlignment="1">
      <alignment horizontal="center" vertical="top" wrapText="1" readingOrder="1"/>
    </xf>
    <xf numFmtId="0" fontId="35" fillId="0" borderId="2" xfId="0" applyFont="1" applyBorder="1" applyAlignment="1">
      <alignment horizontal="center" vertical="top" wrapText="1" readingOrder="1"/>
    </xf>
    <xf numFmtId="4" fontId="32" fillId="0" borderId="1" xfId="0" applyNumberFormat="1" applyFont="1" applyBorder="1" applyAlignment="1">
      <alignment horizontal="right" vertical="top" readingOrder="1"/>
    </xf>
    <xf numFmtId="0" fontId="31" fillId="0" borderId="1" xfId="3" applyFont="1" applyBorder="1" applyAlignment="1">
      <alignment horizontal="center" vertical="center" wrapText="1"/>
    </xf>
    <xf numFmtId="4" fontId="32" fillId="0" borderId="3" xfId="3" applyNumberFormat="1" applyFont="1" applyBorder="1" applyAlignment="1">
      <alignment horizontal="right" vertical="top" readingOrder="1"/>
    </xf>
    <xf numFmtId="0" fontId="10" fillId="0" borderId="27" xfId="0" applyFont="1" applyBorder="1" applyAlignment="1">
      <alignment horizontal="center" vertical="center" wrapText="1"/>
    </xf>
    <xf numFmtId="0" fontId="10" fillId="0" borderId="27" xfId="0" applyFont="1" applyBorder="1" applyAlignment="1">
      <alignment horizontal="center" vertical="center"/>
    </xf>
    <xf numFmtId="0" fontId="2" fillId="0" borderId="0" xfId="0" applyFont="1" applyAlignment="1" applyProtection="1">
      <alignment horizontal="center" vertical="top" wrapText="1" readingOrder="1"/>
      <protection locked="0"/>
    </xf>
    <xf numFmtId="0" fontId="16" fillId="12" borderId="0" xfId="4" applyFont="1" applyFill="1" applyAlignment="1" applyProtection="1">
      <alignment horizontal="center"/>
      <protection locked="0"/>
    </xf>
    <xf numFmtId="0" fontId="11" fillId="0" borderId="0" xfId="0" applyFont="1" applyAlignment="1">
      <alignment vertical="top" wrapText="1"/>
    </xf>
    <xf numFmtId="0" fontId="36" fillId="5" borderId="9" xfId="1" applyFont="1" applyFill="1" applyBorder="1" applyAlignment="1">
      <alignment horizontal="center"/>
    </xf>
    <xf numFmtId="0" fontId="36" fillId="5" borderId="8" xfId="1" applyFont="1" applyFill="1" applyBorder="1" applyAlignment="1">
      <alignment horizontal="center"/>
    </xf>
    <xf numFmtId="0" fontId="36" fillId="9" borderId="7" xfId="1" applyFont="1" applyFill="1" applyBorder="1" applyAlignment="1">
      <alignment horizontal="center" vertical="center"/>
    </xf>
    <xf numFmtId="4" fontId="36" fillId="9" borderId="7" xfId="1" applyNumberFormat="1" applyFont="1" applyFill="1" applyBorder="1" applyAlignment="1">
      <alignment horizontal="center" wrapText="1"/>
    </xf>
    <xf numFmtId="0" fontId="10" fillId="10" borderId="17" xfId="0" applyFont="1" applyFill="1" applyBorder="1"/>
    <xf numFmtId="0" fontId="37" fillId="6" borderId="7" xfId="1" applyFont="1" applyFill="1" applyBorder="1" applyAlignment="1">
      <alignment horizontal="center"/>
    </xf>
    <xf numFmtId="0" fontId="37" fillId="6" borderId="7" xfId="1" applyFont="1" applyFill="1" applyBorder="1"/>
    <xf numFmtId="0" fontId="37" fillId="6" borderId="9" xfId="1" applyFont="1" applyFill="1" applyBorder="1"/>
    <xf numFmtId="0" fontId="37" fillId="6" borderId="10" xfId="1" applyFont="1" applyFill="1" applyBorder="1"/>
    <xf numFmtId="0" fontId="37" fillId="6" borderId="8" xfId="1" applyFont="1" applyFill="1" applyBorder="1"/>
    <xf numFmtId="4" fontId="38" fillId="8" borderId="7" xfId="1" applyNumberFormat="1" applyFont="1" applyFill="1" applyBorder="1" applyAlignment="1" applyProtection="1">
      <alignment wrapText="1"/>
      <protection locked="0"/>
    </xf>
    <xf numFmtId="0" fontId="10" fillId="0" borderId="17" xfId="0" applyFont="1" applyBorder="1"/>
    <xf numFmtId="4" fontId="36" fillId="7" borderId="7" xfId="1" applyNumberFormat="1" applyFont="1" applyFill="1" applyBorder="1" applyAlignment="1">
      <alignment wrapText="1"/>
    </xf>
    <xf numFmtId="0" fontId="36" fillId="9" borderId="9" xfId="1" applyFont="1" applyFill="1" applyBorder="1" applyAlignment="1">
      <alignment horizontal="center" vertical="center"/>
    </xf>
    <xf numFmtId="0" fontId="11" fillId="0" borderId="16" xfId="0" applyFont="1" applyBorder="1"/>
    <xf numFmtId="4" fontId="38" fillId="0" borderId="17" xfId="0" applyNumberFormat="1" applyFont="1" applyBorder="1" applyAlignment="1" applyProtection="1">
      <alignment horizontal="center" vertical="top" wrapText="1"/>
      <protection locked="0"/>
    </xf>
    <xf numFmtId="0" fontId="40" fillId="0" borderId="17" xfId="0" applyFont="1" applyBorder="1" applyAlignment="1">
      <alignment vertical="top" wrapText="1"/>
    </xf>
    <xf numFmtId="1" fontId="38" fillId="0" borderId="17" xfId="0" applyNumberFormat="1" applyFont="1" applyBorder="1" applyAlignment="1" applyProtection="1">
      <alignment horizontal="center" vertical="center"/>
      <protection locked="0"/>
    </xf>
    <xf numFmtId="4" fontId="38" fillId="8" borderId="17" xfId="0" applyNumberFormat="1" applyFont="1" applyFill="1" applyBorder="1" applyAlignment="1" applyProtection="1">
      <alignment horizontal="right"/>
      <protection locked="0"/>
    </xf>
    <xf numFmtId="4" fontId="38" fillId="0" borderId="17" xfId="0" applyNumberFormat="1" applyFont="1" applyBorder="1" applyAlignment="1">
      <alignment horizontal="right"/>
    </xf>
    <xf numFmtId="4" fontId="39" fillId="0" borderId="17" xfId="0" applyNumberFormat="1" applyFont="1" applyBorder="1" applyAlignment="1">
      <alignment horizontal="right"/>
    </xf>
    <xf numFmtId="0" fontId="11" fillId="0" borderId="31" xfId="0" applyFont="1" applyBorder="1" applyAlignment="1">
      <alignment vertical="top" wrapText="1"/>
    </xf>
    <xf numFmtId="0" fontId="10" fillId="3" borderId="0" xfId="0" applyFont="1" applyFill="1" applyAlignment="1" applyProtection="1">
      <alignment horizontal="left"/>
      <protection locked="0"/>
    </xf>
    <xf numFmtId="0" fontId="41" fillId="0" borderId="0" xfId="0" applyFont="1"/>
    <xf numFmtId="0" fontId="11" fillId="3" borderId="17" xfId="0" applyFont="1" applyFill="1" applyBorder="1" applyAlignment="1" applyProtection="1">
      <alignment vertical="top" wrapText="1" readingOrder="1"/>
      <protection locked="0"/>
    </xf>
    <xf numFmtId="0" fontId="11" fillId="0" borderId="16" xfId="0" applyFont="1" applyBorder="1" applyAlignment="1">
      <alignment wrapText="1"/>
    </xf>
    <xf numFmtId="4" fontId="11" fillId="8" borderId="27" xfId="0" applyNumberFormat="1" applyFont="1" applyFill="1" applyBorder="1" applyProtection="1">
      <protection locked="0"/>
    </xf>
    <xf numFmtId="4" fontId="11" fillId="3" borderId="27" xfId="0" applyNumberFormat="1" applyFont="1" applyFill="1" applyBorder="1"/>
    <xf numFmtId="4" fontId="11" fillId="3" borderId="34" xfId="0" applyNumberFormat="1" applyFont="1" applyFill="1" applyBorder="1" applyProtection="1">
      <protection locked="0"/>
    </xf>
    <xf numFmtId="4" fontId="11" fillId="3" borderId="34" xfId="0" applyNumberFormat="1" applyFont="1" applyFill="1" applyBorder="1"/>
    <xf numFmtId="4" fontId="42" fillId="3" borderId="17" xfId="0" applyNumberFormat="1" applyFont="1" applyFill="1" applyBorder="1"/>
    <xf numFmtId="0" fontId="42" fillId="0" borderId="17" xfId="0" applyFont="1" applyBorder="1" applyAlignment="1">
      <alignment horizontal="center" vertical="top" wrapText="1"/>
    </xf>
    <xf numFmtId="4" fontId="38" fillId="3" borderId="18" xfId="0" applyNumberFormat="1" applyFont="1" applyFill="1" applyBorder="1" applyAlignment="1">
      <alignment vertical="center"/>
    </xf>
    <xf numFmtId="4" fontId="38" fillId="8" borderId="20" xfId="0" applyNumberFormat="1" applyFont="1" applyFill="1" applyBorder="1" applyProtection="1">
      <protection locked="0"/>
    </xf>
    <xf numFmtId="4" fontId="38" fillId="0" borderId="18" xfId="0" applyNumberFormat="1" applyFont="1" applyBorder="1" applyAlignment="1" applyProtection="1">
      <alignment vertical="center"/>
      <protection locked="0"/>
    </xf>
    <xf numFmtId="0" fontId="11" fillId="3" borderId="0" xfId="0" applyFont="1" applyFill="1"/>
    <xf numFmtId="4" fontId="11" fillId="0" borderId="0" xfId="0" applyNumberFormat="1" applyFont="1"/>
    <xf numFmtId="0" fontId="10" fillId="0" borderId="1" xfId="0" applyFont="1" applyBorder="1" applyAlignment="1" applyProtection="1">
      <alignment horizontal="center" vertical="top" wrapText="1" readingOrder="1"/>
      <protection locked="0"/>
    </xf>
    <xf numFmtId="0" fontId="11" fillId="0" borderId="1" xfId="0" applyFont="1" applyBorder="1" applyProtection="1">
      <protection locked="0"/>
    </xf>
    <xf numFmtId="4" fontId="11" fillId="0" borderId="1" xfId="0" applyNumberFormat="1" applyFont="1" applyBorder="1" applyAlignment="1">
      <alignment horizontal="right" vertical="top" wrapText="1"/>
    </xf>
    <xf numFmtId="0" fontId="11" fillId="0" borderId="1" xfId="0" applyFont="1" applyBorder="1" applyAlignment="1" applyProtection="1">
      <alignment horizontal="center" vertical="top" wrapText="1" readingOrder="1"/>
      <protection locked="0"/>
    </xf>
    <xf numFmtId="49" fontId="39" fillId="0" borderId="1" xfId="0" applyNumberFormat="1" applyFont="1" applyBorder="1" applyAlignment="1" applyProtection="1">
      <alignment horizontal="left" vertical="center" wrapText="1"/>
      <protection locked="0"/>
    </xf>
    <xf numFmtId="4" fontId="11" fillId="0" borderId="1" xfId="0" applyNumberFormat="1" applyFont="1" applyBorder="1" applyAlignment="1" applyProtection="1">
      <alignment horizontal="right" vertical="center" wrapText="1"/>
      <protection locked="0"/>
    </xf>
    <xf numFmtId="0" fontId="39" fillId="0" borderId="1" xfId="0" applyFont="1" applyBorder="1" applyAlignment="1" applyProtection="1">
      <alignment horizontal="left" vertical="center" wrapText="1"/>
      <protection locked="0"/>
    </xf>
    <xf numFmtId="0" fontId="45" fillId="0" borderId="1" xfId="0" applyFont="1" applyBorder="1" applyAlignment="1" applyProtection="1">
      <alignment horizontal="left" vertical="center" wrapText="1"/>
      <protection locked="0"/>
    </xf>
    <xf numFmtId="0" fontId="38" fillId="0" borderId="1" xfId="0" applyFont="1" applyBorder="1" applyAlignment="1" applyProtection="1">
      <alignment horizontal="left" vertical="center" wrapText="1"/>
      <protection locked="0"/>
    </xf>
    <xf numFmtId="0" fontId="46" fillId="0" borderId="1" xfId="0" applyFont="1" applyBorder="1" applyAlignment="1" applyProtection="1">
      <alignment horizontal="left" vertical="center" wrapText="1"/>
      <protection locked="0"/>
    </xf>
    <xf numFmtId="0" fontId="11" fillId="0" borderId="1" xfId="0" applyFont="1" applyBorder="1" applyAlignment="1" applyProtection="1">
      <alignment horizontal="left" vertical="center" wrapText="1"/>
      <protection locked="0"/>
    </xf>
    <xf numFmtId="4" fontId="11" fillId="0" borderId="1" xfId="0" applyNumberFormat="1" applyFont="1" applyBorder="1" applyAlignment="1">
      <alignment horizontal="right" vertical="center" wrapText="1"/>
    </xf>
    <xf numFmtId="0" fontId="10" fillId="0" borderId="1" xfId="0" applyFont="1" applyBorder="1" applyAlignment="1" applyProtection="1">
      <alignment horizontal="left" vertical="center" wrapText="1"/>
      <protection locked="0"/>
    </xf>
    <xf numFmtId="4" fontId="10" fillId="0" borderId="1" xfId="0" applyNumberFormat="1" applyFont="1" applyBorder="1" applyAlignment="1">
      <alignment horizontal="right" vertical="center" wrapText="1"/>
    </xf>
    <xf numFmtId="0" fontId="12" fillId="0" borderId="0" xfId="0" applyFont="1"/>
    <xf numFmtId="0" fontId="11" fillId="0" borderId="17" xfId="0" applyFont="1" applyBorder="1" applyAlignment="1">
      <alignment horizontal="center" vertical="center" wrapText="1"/>
    </xf>
    <xf numFmtId="0" fontId="11" fillId="0" borderId="0" xfId="0" applyFont="1" applyProtection="1">
      <protection locked="0"/>
    </xf>
    <xf numFmtId="4" fontId="48" fillId="8" borderId="17" xfId="0" applyNumberFormat="1" applyFont="1" applyFill="1" applyBorder="1" applyAlignment="1" applyProtection="1">
      <alignment horizontal="right" vertical="top" wrapText="1"/>
      <protection locked="0"/>
    </xf>
    <xf numFmtId="0" fontId="51" fillId="0" borderId="23" xfId="5" applyFont="1" applyBorder="1" applyAlignment="1">
      <alignment horizontal="center" wrapText="1"/>
    </xf>
    <xf numFmtId="0" fontId="52" fillId="0" borderId="23" xfId="5" applyFont="1" applyBorder="1" applyAlignment="1">
      <alignment horizontal="center" wrapText="1"/>
    </xf>
    <xf numFmtId="0" fontId="54" fillId="0" borderId="0" xfId="0" applyFont="1"/>
    <xf numFmtId="0" fontId="53" fillId="0" borderId="0" xfId="0" applyFont="1" applyAlignment="1">
      <alignment vertical="center"/>
    </xf>
    <xf numFmtId="0" fontId="43" fillId="0" borderId="0" xfId="0" applyFont="1"/>
    <xf numFmtId="0" fontId="51" fillId="0" borderId="21" xfId="5" applyFont="1" applyBorder="1" applyAlignment="1">
      <alignment horizontal="center" vertical="center" wrapText="1"/>
    </xf>
    <xf numFmtId="0" fontId="51" fillId="0" borderId="43" xfId="5" applyFont="1" applyBorder="1" applyAlignment="1">
      <alignment horizontal="center" vertical="center" wrapText="1"/>
    </xf>
    <xf numFmtId="0" fontId="10" fillId="0" borderId="1" xfId="0" applyFont="1" applyBorder="1"/>
    <xf numFmtId="0" fontId="52" fillId="0" borderId="45" xfId="5" applyFont="1" applyBorder="1" applyAlignment="1">
      <alignment horizontal="center" vertical="center" wrapText="1"/>
    </xf>
    <xf numFmtId="0" fontId="0" fillId="0" borderId="4" xfId="0" applyBorder="1"/>
    <xf numFmtId="0" fontId="0" fillId="0" borderId="5" xfId="0" applyBorder="1"/>
    <xf numFmtId="0" fontId="0" fillId="0" borderId="6" xfId="0" applyBorder="1"/>
    <xf numFmtId="0" fontId="55" fillId="13" borderId="0" xfId="0" applyFont="1" applyFill="1"/>
    <xf numFmtId="0" fontId="50" fillId="13" borderId="3" xfId="5" applyFont="1" applyFill="1" applyBorder="1" applyProtection="1">
      <protection locked="0"/>
    </xf>
    <xf numFmtId="0" fontId="11" fillId="13" borderId="44" xfId="0" applyFont="1" applyFill="1" applyBorder="1"/>
    <xf numFmtId="0" fontId="10" fillId="13" borderId="4" xfId="0" applyFont="1" applyFill="1" applyBorder="1" applyAlignment="1">
      <alignment vertical="top"/>
    </xf>
    <xf numFmtId="0" fontId="12" fillId="13" borderId="5" xfId="0" applyFont="1" applyFill="1" applyBorder="1"/>
    <xf numFmtId="0" fontId="18" fillId="15" borderId="23" xfId="4" applyFont="1" applyFill="1" applyBorder="1" applyAlignment="1" applyProtection="1">
      <alignment vertical="top"/>
      <protection locked="0"/>
    </xf>
    <xf numFmtId="4" fontId="18" fillId="15" borderId="23" xfId="4" applyNumberFormat="1" applyFont="1" applyFill="1" applyBorder="1" applyAlignment="1">
      <alignment vertical="top"/>
    </xf>
    <xf numFmtId="4" fontId="18" fillId="15" borderId="23" xfId="4" applyNumberFormat="1" applyFont="1" applyFill="1" applyBorder="1" applyAlignment="1" applyProtection="1">
      <alignment vertical="top"/>
      <protection locked="0"/>
    </xf>
    <xf numFmtId="0" fontId="18" fillId="15" borderId="23" xfId="4" applyFont="1" applyFill="1" applyBorder="1" applyProtection="1">
      <protection locked="0"/>
    </xf>
    <xf numFmtId="0" fontId="18" fillId="15" borderId="24" xfId="4" applyFont="1" applyFill="1" applyBorder="1" applyProtection="1">
      <protection locked="0"/>
    </xf>
    <xf numFmtId="4" fontId="18" fillId="16" borderId="25" xfId="4" applyNumberFormat="1" applyFont="1" applyFill="1" applyBorder="1" applyAlignment="1">
      <alignment vertical="top"/>
    </xf>
    <xf numFmtId="4" fontId="18" fillId="16" borderId="25" xfId="4" applyNumberFormat="1" applyFont="1" applyFill="1" applyBorder="1" applyProtection="1">
      <protection locked="0"/>
    </xf>
    <xf numFmtId="0" fontId="18" fillId="16" borderId="25" xfId="4" applyFont="1" applyFill="1" applyBorder="1" applyProtection="1">
      <protection locked="0"/>
    </xf>
    <xf numFmtId="0" fontId="18" fillId="16" borderId="26" xfId="4" applyFont="1" applyFill="1" applyBorder="1" applyProtection="1">
      <protection locked="0"/>
    </xf>
    <xf numFmtId="0" fontId="19" fillId="17" borderId="22" xfId="4" applyFont="1" applyFill="1" applyBorder="1" applyProtection="1">
      <protection locked="0"/>
    </xf>
    <xf numFmtId="4" fontId="10" fillId="8" borderId="17" xfId="0" applyNumberFormat="1" applyFont="1" applyFill="1" applyBorder="1" applyProtection="1">
      <protection locked="0"/>
    </xf>
    <xf numFmtId="4" fontId="10" fillId="0" borderId="17" xfId="0" applyNumberFormat="1" applyFont="1" applyBorder="1"/>
    <xf numFmtId="4" fontId="11" fillId="8" borderId="42" xfId="0" applyNumberFormat="1" applyFont="1" applyFill="1" applyBorder="1" applyAlignment="1" applyProtection="1">
      <alignment horizontal="right" wrapText="1"/>
      <protection locked="0"/>
    </xf>
    <xf numFmtId="0" fontId="38" fillId="8" borderId="20" xfId="0" applyFont="1" applyFill="1" applyBorder="1" applyProtection="1">
      <protection locked="0"/>
    </xf>
    <xf numFmtId="4" fontId="11" fillId="3" borderId="1" xfId="0" applyNumberFormat="1" applyFont="1" applyFill="1" applyBorder="1" applyAlignment="1">
      <alignment horizontal="right" vertical="center" wrapText="1"/>
    </xf>
    <xf numFmtId="4" fontId="56" fillId="16" borderId="22" xfId="4" applyNumberFormat="1" applyFont="1" applyFill="1" applyBorder="1" applyProtection="1">
      <protection locked="0"/>
    </xf>
    <xf numFmtId="0" fontId="20" fillId="7" borderId="0" xfId="4" applyFont="1" applyFill="1" applyAlignment="1">
      <alignment horizontal="center"/>
    </xf>
    <xf numFmtId="4" fontId="22" fillId="8" borderId="17" xfId="0" applyNumberFormat="1" applyFont="1" applyFill="1" applyBorder="1" applyAlignment="1" applyProtection="1">
      <alignment horizontal="right" vertical="top" wrapText="1"/>
      <protection locked="0"/>
    </xf>
    <xf numFmtId="4" fontId="24" fillId="0" borderId="20" xfId="0" applyNumberFormat="1" applyFont="1" applyBorder="1" applyAlignment="1">
      <alignment horizontal="right" vertical="top" wrapText="1" readingOrder="1"/>
    </xf>
    <xf numFmtId="4" fontId="22" fillId="8" borderId="17" xfId="0" applyNumberFormat="1" applyFont="1" applyFill="1" applyBorder="1" applyAlignment="1" applyProtection="1">
      <alignment horizontal="right" wrapText="1"/>
      <protection locked="0"/>
    </xf>
    <xf numFmtId="4" fontId="0" fillId="0" borderId="1" xfId="0" applyNumberFormat="1" applyBorder="1" applyAlignment="1">
      <alignment horizontal="right" vertical="top" wrapText="1" readingOrder="1"/>
    </xf>
    <xf numFmtId="4" fontId="22" fillId="3" borderId="17" xfId="0" applyNumberFormat="1" applyFont="1" applyFill="1" applyBorder="1" applyAlignment="1" applyProtection="1">
      <alignment horizontal="right" vertical="top" wrapText="1"/>
      <protection locked="0"/>
    </xf>
    <xf numFmtId="0" fontId="51" fillId="0" borderId="45" xfId="5" applyFont="1" applyBorder="1" applyAlignment="1">
      <alignment horizontal="center" vertical="center" wrapText="1"/>
    </xf>
    <xf numFmtId="4" fontId="50" fillId="13" borderId="3" xfId="5" applyNumberFormat="1" applyFont="1" applyFill="1" applyBorder="1"/>
    <xf numFmtId="4" fontId="50" fillId="13" borderId="3" xfId="5" applyNumberFormat="1" applyFont="1" applyFill="1" applyBorder="1" applyAlignment="1">
      <alignment horizontal="right"/>
    </xf>
    <xf numFmtId="4" fontId="51" fillId="13" borderId="3" xfId="6" applyNumberFormat="1" applyFont="1" applyFill="1" applyBorder="1"/>
    <xf numFmtId="4" fontId="50" fillId="13" borderId="46" xfId="5" applyNumberFormat="1" applyFont="1" applyFill="1" applyBorder="1"/>
    <xf numFmtId="4" fontId="50" fillId="13" borderId="48" xfId="5" applyNumberFormat="1" applyFont="1" applyFill="1" applyBorder="1"/>
    <xf numFmtId="4" fontId="50" fillId="0" borderId="44" xfId="5" applyNumberFormat="1" applyFont="1" applyBorder="1"/>
    <xf numFmtId="4" fontId="11" fillId="13" borderId="44" xfId="0" applyNumberFormat="1" applyFont="1" applyFill="1" applyBorder="1"/>
    <xf numFmtId="4" fontId="11" fillId="13" borderId="47" xfId="0" applyNumberFormat="1" applyFont="1" applyFill="1" applyBorder="1"/>
    <xf numFmtId="4" fontId="11" fillId="13" borderId="49" xfId="0" applyNumberFormat="1" applyFont="1" applyFill="1" applyBorder="1"/>
    <xf numFmtId="4" fontId="11" fillId="0" borderId="44" xfId="0" applyNumberFormat="1" applyFont="1" applyBorder="1"/>
    <xf numFmtId="4" fontId="11" fillId="13" borderId="50" xfId="0" applyNumberFormat="1" applyFont="1" applyFill="1" applyBorder="1"/>
    <xf numFmtId="4" fontId="11" fillId="14" borderId="1" xfId="0" applyNumberFormat="1" applyFont="1" applyFill="1" applyBorder="1"/>
    <xf numFmtId="4" fontId="11" fillId="14" borderId="2" xfId="0" applyNumberFormat="1" applyFont="1" applyFill="1" applyBorder="1"/>
    <xf numFmtId="10" fontId="11" fillId="14" borderId="1" xfId="0" applyNumberFormat="1" applyFont="1" applyFill="1" applyBorder="1"/>
    <xf numFmtId="0" fontId="13" fillId="13" borderId="6" xfId="0" applyFont="1" applyFill="1" applyBorder="1"/>
    <xf numFmtId="0" fontId="0" fillId="4" borderId="0" xfId="0" applyFill="1"/>
    <xf numFmtId="0" fontId="0" fillId="0" borderId="51" xfId="0" applyBorder="1"/>
    <xf numFmtId="0" fontId="30" fillId="0" borderId="51" xfId="0" applyFont="1" applyBorder="1" applyAlignment="1">
      <alignment vertical="top" wrapText="1"/>
    </xf>
    <xf numFmtId="0" fontId="5" fillId="3" borderId="0" xfId="0" applyFont="1" applyFill="1" applyAlignment="1" applyProtection="1">
      <alignment vertical="top" wrapText="1" readingOrder="1"/>
      <protection locked="0"/>
    </xf>
    <xf numFmtId="4" fontId="0" fillId="8" borderId="27" xfId="0" applyNumberFormat="1" applyFill="1" applyBorder="1" applyAlignment="1" applyProtection="1">
      <alignment horizontal="right"/>
      <protection locked="0"/>
    </xf>
    <xf numFmtId="0" fontId="0" fillId="0" borderId="0" xfId="0" applyAlignment="1">
      <alignment horizontal="justify" vertical="top" wrapText="1"/>
    </xf>
    <xf numFmtId="0" fontId="0" fillId="0" borderId="0" xfId="0" applyAlignment="1">
      <alignment horizontal="justify" vertical="top"/>
    </xf>
    <xf numFmtId="0" fontId="11" fillId="0" borderId="0" xfId="0" applyFont="1" applyAlignment="1">
      <alignment horizontal="justify" vertical="top" wrapText="1"/>
    </xf>
    <xf numFmtId="10" fontId="0" fillId="3" borderId="17" xfId="0" applyNumberFormat="1" applyFill="1" applyBorder="1"/>
    <xf numFmtId="0" fontId="27" fillId="0" borderId="0" xfId="0" applyFont="1" applyProtection="1">
      <protection locked="0"/>
    </xf>
    <xf numFmtId="2" fontId="15" fillId="15" borderId="0" xfId="4" applyNumberFormat="1" applyFont="1" applyFill="1" applyAlignment="1" applyProtection="1">
      <alignment vertical="top"/>
      <protection locked="0"/>
    </xf>
    <xf numFmtId="0" fontId="58" fillId="11" borderId="0" xfId="4" applyFont="1" applyFill="1"/>
    <xf numFmtId="49" fontId="15" fillId="12" borderId="0" xfId="4" applyNumberFormat="1" applyFont="1" applyFill="1" applyAlignment="1" applyProtection="1">
      <alignment horizontal="left"/>
      <protection locked="0"/>
    </xf>
    <xf numFmtId="4" fontId="0" fillId="14" borderId="17" xfId="0" applyNumberFormat="1" applyFill="1" applyBorder="1" applyProtection="1">
      <protection locked="0"/>
    </xf>
    <xf numFmtId="49" fontId="0" fillId="0" borderId="0" xfId="0" applyNumberFormat="1"/>
    <xf numFmtId="49" fontId="60" fillId="0" borderId="0" xfId="0" applyNumberFormat="1" applyFont="1" applyAlignment="1">
      <alignment horizontal="center"/>
    </xf>
    <xf numFmtId="0" fontId="60" fillId="0" borderId="0" xfId="0" applyFont="1"/>
    <xf numFmtId="0" fontId="10" fillId="0" borderId="17" xfId="0" applyFont="1" applyBorder="1" applyAlignment="1">
      <alignment horizontal="center" wrapText="1"/>
    </xf>
    <xf numFmtId="4" fontId="38" fillId="0" borderId="17" xfId="0" applyNumberFormat="1" applyFont="1" applyBorder="1"/>
    <xf numFmtId="4" fontId="40" fillId="0" borderId="27" xfId="0" applyNumberFormat="1" applyFont="1" applyBorder="1"/>
    <xf numFmtId="4" fontId="38" fillId="3" borderId="17" xfId="0" applyNumberFormat="1" applyFont="1" applyFill="1" applyBorder="1" applyAlignment="1">
      <alignment horizontal="right"/>
    </xf>
    <xf numFmtId="0" fontId="39" fillId="3" borderId="1" xfId="0" applyFont="1" applyFill="1" applyBorder="1" applyAlignment="1" applyProtection="1">
      <alignment horizontal="left" vertical="center" wrapText="1"/>
      <protection locked="0"/>
    </xf>
    <xf numFmtId="0" fontId="10" fillId="3" borderId="7"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0" borderId="17" xfId="0" applyFont="1" applyBorder="1" applyAlignment="1">
      <alignment horizontal="center" wrapText="1"/>
    </xf>
    <xf numFmtId="0" fontId="11" fillId="0" borderId="7" xfId="0" applyFont="1" applyBorder="1" applyAlignment="1">
      <alignment horizontal="center" vertical="center" wrapText="1"/>
    </xf>
    <xf numFmtId="0" fontId="38" fillId="0" borderId="17" xfId="0" applyFont="1" applyBorder="1" applyAlignment="1" applyProtection="1">
      <alignment horizontal="center" vertical="top" wrapText="1"/>
      <protection locked="0"/>
    </xf>
    <xf numFmtId="0" fontId="0" fillId="0" borderId="0" xfId="0" applyProtection="1">
      <protection locked="0"/>
    </xf>
    <xf numFmtId="0" fontId="0" fillId="0" borderId="0" xfId="0" applyAlignment="1" applyProtection="1">
      <alignment vertical="top" wrapText="1"/>
      <protection locked="0"/>
    </xf>
    <xf numFmtId="4" fontId="11" fillId="8" borderId="17" xfId="0" applyNumberFormat="1" applyFont="1" applyFill="1" applyBorder="1" applyAlignment="1" applyProtection="1">
      <alignment horizontal="right"/>
      <protection locked="0"/>
    </xf>
    <xf numFmtId="0" fontId="2" fillId="0" borderId="0" xfId="0" applyFont="1" applyAlignment="1" applyProtection="1">
      <alignment vertical="top" wrapText="1"/>
      <protection locked="0"/>
    </xf>
    <xf numFmtId="4" fontId="2" fillId="0" borderId="0" xfId="0" applyNumberFormat="1" applyFont="1" applyAlignment="1" applyProtection="1">
      <alignment horizontal="right" vertical="top" wrapText="1"/>
      <protection locked="0"/>
    </xf>
    <xf numFmtId="4" fontId="11" fillId="0" borderId="17" xfId="0" applyNumberFormat="1" applyFont="1" applyBorder="1" applyAlignment="1">
      <alignment horizontal="right"/>
    </xf>
    <xf numFmtId="0" fontId="11" fillId="0" borderId="52" xfId="0" applyFont="1" applyBorder="1" applyProtection="1">
      <protection locked="0"/>
    </xf>
    <xf numFmtId="0" fontId="11" fillId="0" borderId="53" xfId="0" applyFont="1" applyBorder="1" applyAlignment="1" applyProtection="1">
      <alignment horizontal="left" vertical="center" wrapText="1"/>
      <protection locked="0"/>
    </xf>
    <xf numFmtId="4" fontId="11" fillId="8" borderId="58" xfId="0" applyNumberFormat="1" applyFont="1" applyFill="1" applyBorder="1" applyAlignment="1" applyProtection="1">
      <alignment horizontal="right"/>
      <protection locked="0"/>
    </xf>
    <xf numFmtId="0" fontId="11" fillId="0" borderId="29" xfId="0" applyFont="1" applyBorder="1" applyProtection="1">
      <protection locked="0"/>
    </xf>
    <xf numFmtId="0" fontId="11" fillId="0" borderId="28" xfId="0" applyFont="1" applyBorder="1" applyAlignment="1" applyProtection="1">
      <alignment horizontal="left" vertical="center" wrapText="1"/>
      <protection locked="0"/>
    </xf>
    <xf numFmtId="4" fontId="11" fillId="0" borderId="27" xfId="0" applyNumberFormat="1" applyFont="1" applyBorder="1" applyAlignment="1">
      <alignment horizontal="right"/>
    </xf>
    <xf numFmtId="4" fontId="11" fillId="0" borderId="20" xfId="0" applyNumberFormat="1" applyFont="1" applyBorder="1" applyAlignment="1">
      <alignment horizontal="right"/>
    </xf>
    <xf numFmtId="0" fontId="40" fillId="0" borderId="18" xfId="0" applyFont="1" applyBorder="1" applyAlignment="1" applyProtection="1">
      <alignment vertical="center" wrapText="1"/>
      <protection locked="0"/>
    </xf>
    <xf numFmtId="0" fontId="38" fillId="0" borderId="19" xfId="0" applyFont="1" applyBorder="1" applyAlignment="1" applyProtection="1">
      <alignment vertical="center" wrapText="1"/>
      <protection locked="0"/>
    </xf>
    <xf numFmtId="0" fontId="40" fillId="0" borderId="19" xfId="0" applyFont="1" applyBorder="1" applyAlignment="1" applyProtection="1">
      <alignment vertical="center" wrapText="1"/>
      <protection locked="0"/>
    </xf>
    <xf numFmtId="4" fontId="11" fillId="8" borderId="17" xfId="0" applyNumberFormat="1" applyFont="1" applyFill="1" applyBorder="1" applyAlignment="1" applyProtection="1">
      <alignment horizontal="right" wrapText="1"/>
      <protection locked="0"/>
    </xf>
    <xf numFmtId="4" fontId="11" fillId="8" borderId="17" xfId="0" applyNumberFormat="1" applyFont="1" applyFill="1" applyBorder="1" applyAlignment="1" applyProtection="1">
      <alignment horizontal="right" vertical="top" wrapText="1"/>
      <protection locked="0"/>
    </xf>
    <xf numFmtId="0" fontId="12" fillId="0" borderId="0" xfId="0" applyFont="1" applyProtection="1">
      <protection locked="0"/>
    </xf>
    <xf numFmtId="4" fontId="11" fillId="0" borderId="17" xfId="0" applyNumberFormat="1" applyFont="1" applyBorder="1" applyAlignment="1">
      <alignment horizontal="right" vertical="top" wrapText="1"/>
    </xf>
    <xf numFmtId="10" fontId="11" fillId="0" borderId="17" xfId="0" applyNumberFormat="1" applyFont="1" applyBorder="1"/>
    <xf numFmtId="0" fontId="11" fillId="0" borderId="0" xfId="0" applyFont="1" applyAlignment="1" applyProtection="1">
      <alignment vertical="top" wrapText="1"/>
      <protection locked="0"/>
    </xf>
    <xf numFmtId="0" fontId="30" fillId="0" borderId="0" xfId="0" applyFont="1" applyAlignment="1" applyProtection="1">
      <alignment vertical="top" wrapText="1"/>
      <protection locked="0"/>
    </xf>
    <xf numFmtId="0" fontId="12" fillId="0" borderId="0" xfId="0" applyFont="1" applyAlignment="1" applyProtection="1">
      <alignment vertical="top" wrapText="1"/>
      <protection locked="0"/>
    </xf>
    <xf numFmtId="0" fontId="59" fillId="3" borderId="0" xfId="0" applyFont="1" applyFill="1" applyProtection="1">
      <protection locked="0"/>
    </xf>
    <xf numFmtId="0" fontId="0" fillId="3" borderId="0" xfId="0" applyFill="1" applyProtection="1">
      <protection locked="0"/>
    </xf>
    <xf numFmtId="0" fontId="21" fillId="3" borderId="0" xfId="0" applyFont="1" applyFill="1" applyProtection="1">
      <protection locked="0"/>
    </xf>
    <xf numFmtId="0" fontId="54" fillId="0" borderId="0" xfId="0" applyFont="1" applyAlignment="1">
      <alignment vertical="center"/>
    </xf>
    <xf numFmtId="0" fontId="54" fillId="0" borderId="0" xfId="0" applyFont="1" applyAlignment="1" applyProtection="1">
      <alignment vertical="center"/>
      <protection locked="0"/>
    </xf>
    <xf numFmtId="0" fontId="10" fillId="0" borderId="17" xfId="0" applyFont="1" applyBorder="1" applyAlignment="1" applyProtection="1">
      <alignment horizontal="center" wrapText="1"/>
      <protection locked="0"/>
    </xf>
    <xf numFmtId="0" fontId="10" fillId="3" borderId="17" xfId="0" applyFont="1" applyFill="1" applyBorder="1" applyAlignment="1" applyProtection="1">
      <alignment horizontal="center" wrapText="1"/>
      <protection locked="0"/>
    </xf>
    <xf numFmtId="0" fontId="0" fillId="0" borderId="0" xfId="0" applyAlignment="1" applyProtection="1">
      <alignment horizontal="center" wrapText="1"/>
      <protection locked="0"/>
    </xf>
    <xf numFmtId="0" fontId="0" fillId="0" borderId="0" xfId="0" applyAlignment="1" applyProtection="1">
      <alignment horizontal="center"/>
      <protection locked="0"/>
    </xf>
    <xf numFmtId="4" fontId="11" fillId="13" borderId="34" xfId="0" applyNumberFormat="1" applyFont="1" applyFill="1" applyBorder="1"/>
    <xf numFmtId="4" fontId="11" fillId="14" borderId="59" xfId="0" applyNumberFormat="1" applyFont="1" applyFill="1" applyBorder="1"/>
    <xf numFmtId="0" fontId="11" fillId="13" borderId="52" xfId="0" applyFont="1" applyFill="1" applyBorder="1" applyProtection="1">
      <protection locked="0"/>
    </xf>
    <xf numFmtId="0" fontId="11" fillId="13" borderId="53" xfId="0" applyFont="1" applyFill="1" applyBorder="1" applyProtection="1">
      <protection locked="0"/>
    </xf>
    <xf numFmtId="4" fontId="11" fillId="13" borderId="33" xfId="0" applyNumberFormat="1" applyFont="1" applyFill="1" applyBorder="1" applyProtection="1">
      <protection locked="0"/>
    </xf>
    <xf numFmtId="4" fontId="11" fillId="14" borderId="54" xfId="0" applyNumberFormat="1" applyFont="1" applyFill="1" applyBorder="1" applyProtection="1">
      <protection locked="0"/>
    </xf>
    <xf numFmtId="4" fontId="11" fillId="14" borderId="55" xfId="0" applyNumberFormat="1" applyFont="1" applyFill="1" applyBorder="1" applyProtection="1">
      <protection locked="0"/>
    </xf>
    <xf numFmtId="0" fontId="11" fillId="13" borderId="33" xfId="0" applyFont="1" applyFill="1" applyBorder="1" applyProtection="1">
      <protection locked="0"/>
    </xf>
    <xf numFmtId="0" fontId="11" fillId="14" borderId="54" xfId="0" applyFont="1" applyFill="1" applyBorder="1" applyProtection="1">
      <protection locked="0"/>
    </xf>
    <xf numFmtId="0" fontId="11" fillId="14" borderId="55" xfId="0" applyFont="1" applyFill="1" applyBorder="1" applyProtection="1">
      <protection locked="0"/>
    </xf>
    <xf numFmtId="0" fontId="11" fillId="13" borderId="27" xfId="0" applyFont="1" applyFill="1" applyBorder="1" applyProtection="1">
      <protection locked="0"/>
    </xf>
    <xf numFmtId="0" fontId="11" fillId="14" borderId="56" xfId="0" applyFont="1" applyFill="1" applyBorder="1" applyProtection="1">
      <protection locked="0"/>
    </xf>
    <xf numFmtId="0" fontId="11" fillId="14" borderId="57" xfId="0" applyFont="1" applyFill="1" applyBorder="1" applyProtection="1">
      <protection locked="0"/>
    </xf>
    <xf numFmtId="0" fontId="11" fillId="13" borderId="17" xfId="0" applyFont="1" applyFill="1" applyBorder="1" applyProtection="1">
      <protection locked="0"/>
    </xf>
    <xf numFmtId="0" fontId="11" fillId="14" borderId="17" xfId="0" applyFont="1" applyFill="1" applyBorder="1" applyProtection="1">
      <protection locked="0"/>
    </xf>
    <xf numFmtId="0" fontId="0" fillId="0" borderId="0" xfId="0" applyAlignment="1">
      <alignment horizontal="center"/>
    </xf>
    <xf numFmtId="0" fontId="39" fillId="3" borderId="17" xfId="0" applyFont="1" applyFill="1" applyBorder="1" applyAlignment="1">
      <alignment vertical="center" wrapText="1"/>
    </xf>
    <xf numFmtId="0" fontId="0" fillId="0" borderId="19" xfId="0" applyBorder="1"/>
    <xf numFmtId="0" fontId="0" fillId="0" borderId="20" xfId="0" applyBorder="1"/>
    <xf numFmtId="0" fontId="11" fillId="0" borderId="17" xfId="0" applyFont="1" applyBorder="1" applyAlignment="1">
      <alignment wrapText="1"/>
    </xf>
    <xf numFmtId="0" fontId="11" fillId="0" borderId="17" xfId="0" applyFont="1" applyBorder="1" applyAlignment="1">
      <alignment vertical="center" wrapText="1"/>
    </xf>
    <xf numFmtId="0" fontId="11" fillId="0" borderId="7" xfId="0" applyFont="1" applyBorder="1" applyAlignment="1">
      <alignment vertical="center" wrapText="1"/>
    </xf>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0" xfId="0" applyBorder="1"/>
    <xf numFmtId="0" fontId="0" fillId="0" borderId="8" xfId="0" applyBorder="1"/>
    <xf numFmtId="0" fontId="10" fillId="0" borderId="27" xfId="0" applyFont="1" applyBorder="1" applyAlignment="1">
      <alignment horizontal="center" vertical="center"/>
    </xf>
    <xf numFmtId="0" fontId="0" fillId="0" borderId="32" xfId="0" applyBorder="1"/>
    <xf numFmtId="0" fontId="0" fillId="0" borderId="28" xfId="0" applyBorder="1"/>
    <xf numFmtId="0" fontId="10" fillId="0" borderId="7" xfId="0" applyFont="1" applyBorder="1" applyAlignment="1">
      <alignment horizontal="center" vertical="center" wrapText="1"/>
    </xf>
    <xf numFmtId="0" fontId="0" fillId="0" borderId="60" xfId="0" applyBorder="1"/>
    <xf numFmtId="0" fontId="11" fillId="3" borderId="17" xfId="0" applyFont="1" applyFill="1" applyBorder="1" applyAlignment="1">
      <alignment vertical="center" wrapText="1"/>
    </xf>
    <xf numFmtId="0" fontId="11" fillId="0" borderId="7" xfId="0" applyFont="1" applyBorder="1" applyAlignment="1">
      <alignment horizontal="left" vertical="center" wrapText="1"/>
    </xf>
    <xf numFmtId="0" fontId="11" fillId="3" borderId="17" xfId="0" applyFont="1" applyFill="1" applyBorder="1" applyAlignment="1">
      <alignment horizontal="justify" vertical="center" wrapText="1"/>
    </xf>
    <xf numFmtId="0" fontId="11" fillId="0" borderId="7" xfId="0" applyFont="1" applyBorder="1" applyAlignment="1">
      <alignment horizontal="center" vertical="center" wrapText="1"/>
    </xf>
    <xf numFmtId="0" fontId="11" fillId="10" borderId="61" xfId="0" applyFont="1" applyFill="1" applyBorder="1" applyAlignment="1">
      <alignment vertical="center" wrapText="1"/>
    </xf>
    <xf numFmtId="0" fontId="0" fillId="0" borderId="35" xfId="0" applyBorder="1"/>
    <xf numFmtId="0" fontId="0" fillId="0" borderId="36" xfId="0" applyBorder="1"/>
    <xf numFmtId="0" fontId="0" fillId="0" borderId="37" xfId="0" applyBorder="1"/>
    <xf numFmtId="0" fontId="0" fillId="0" borderId="0" xfId="0"/>
    <xf numFmtId="0" fontId="0" fillId="0" borderId="38" xfId="0" applyBorder="1"/>
    <xf numFmtId="0" fontId="0" fillId="0" borderId="39" xfId="0" applyBorder="1"/>
    <xf numFmtId="0" fontId="0" fillId="0" borderId="40" xfId="0" applyBorder="1"/>
    <xf numFmtId="0" fontId="0" fillId="0" borderId="41" xfId="0" applyBorder="1"/>
    <xf numFmtId="0" fontId="27" fillId="0" borderId="17" xfId="0" applyFont="1" applyBorder="1" applyAlignment="1" applyProtection="1">
      <alignment horizontal="justify" vertical="top" wrapText="1"/>
      <protection locked="0"/>
    </xf>
    <xf numFmtId="0" fontId="0" fillId="0" borderId="30" xfId="0" applyBorder="1" applyProtection="1">
      <protection locked="0"/>
    </xf>
    <xf numFmtId="0" fontId="0" fillId="0" borderId="31" xfId="0" applyBorder="1" applyProtection="1">
      <protection locked="0"/>
    </xf>
    <xf numFmtId="0" fontId="0" fillId="0" borderId="29" xfId="0" applyBorder="1" applyProtection="1">
      <protection locked="0"/>
    </xf>
    <xf numFmtId="0" fontId="0" fillId="0" borderId="32" xfId="0" applyBorder="1" applyProtection="1">
      <protection locked="0"/>
    </xf>
    <xf numFmtId="0" fontId="0" fillId="0" borderId="28" xfId="0" applyBorder="1" applyProtection="1">
      <protection locked="0"/>
    </xf>
    <xf numFmtId="0" fontId="37" fillId="6" borderId="7" xfId="1" applyFont="1" applyFill="1" applyBorder="1" applyAlignment="1">
      <alignment horizontal="left"/>
    </xf>
    <xf numFmtId="0" fontId="30" fillId="0" borderId="1" xfId="0" applyFont="1" applyBorder="1" applyAlignment="1">
      <alignment vertical="top" wrapText="1"/>
    </xf>
    <xf numFmtId="0" fontId="0" fillId="0" borderId="5" xfId="0" applyBorder="1"/>
    <xf numFmtId="0" fontId="0" fillId="0" borderId="6" xfId="0" applyBorder="1"/>
    <xf numFmtId="0" fontId="36" fillId="9" borderId="8" xfId="1" applyFont="1" applyFill="1" applyBorder="1" applyAlignment="1">
      <alignment horizontal="center" vertical="center"/>
    </xf>
    <xf numFmtId="0" fontId="36" fillId="9" borderId="7" xfId="1" applyFont="1" applyFill="1" applyBorder="1" applyAlignment="1">
      <alignment horizontal="center" vertical="center"/>
    </xf>
    <xf numFmtId="0" fontId="11" fillId="0" borderId="17" xfId="0" applyFont="1" applyBorder="1"/>
    <xf numFmtId="0" fontId="36" fillId="5" borderId="10" xfId="1" applyFont="1" applyFill="1" applyBorder="1" applyAlignment="1">
      <alignment horizontal="center"/>
    </xf>
    <xf numFmtId="0" fontId="36" fillId="7" borderId="7" xfId="1" applyFont="1" applyFill="1" applyBorder="1" applyAlignment="1">
      <alignment horizontal="left"/>
    </xf>
    <xf numFmtId="0" fontId="11" fillId="3" borderId="34" xfId="0" applyFont="1" applyFill="1" applyBorder="1" applyAlignment="1" applyProtection="1">
      <alignment vertical="top" wrapText="1" readingOrder="1"/>
      <protection locked="0"/>
    </xf>
    <xf numFmtId="0" fontId="0" fillId="0" borderId="33" xfId="0" applyBorder="1" applyProtection="1">
      <protection locked="0"/>
    </xf>
    <xf numFmtId="0" fontId="3" fillId="0" borderId="0" xfId="0" applyFont="1" applyAlignment="1" applyProtection="1">
      <alignment horizontal="center" vertical="top" wrapText="1" readingOrder="1"/>
      <protection locked="0"/>
    </xf>
    <xf numFmtId="0" fontId="0" fillId="0" borderId="0" xfId="0" applyProtection="1">
      <protection locked="0"/>
    </xf>
    <xf numFmtId="0" fontId="11" fillId="3" borderId="42" xfId="0" applyFont="1" applyFill="1" applyBorder="1" applyAlignment="1">
      <alignment wrapText="1"/>
    </xf>
    <xf numFmtId="0" fontId="0" fillId="0" borderId="66" xfId="0" applyBorder="1"/>
    <xf numFmtId="0" fontId="0" fillId="0" borderId="67" xfId="0" applyBorder="1"/>
    <xf numFmtId="0" fontId="11" fillId="4" borderId="0" xfId="0" applyFont="1" applyFill="1" applyAlignment="1">
      <alignment horizontal="center"/>
    </xf>
    <xf numFmtId="0" fontId="11" fillId="0" borderId="0" xfId="0" applyFont="1"/>
    <xf numFmtId="0" fontId="10" fillId="2" borderId="63" xfId="0" applyFont="1" applyFill="1" applyBorder="1" applyAlignment="1" applyProtection="1">
      <alignment horizontal="center"/>
      <protection locked="0"/>
    </xf>
    <xf numFmtId="0" fontId="0" fillId="0" borderId="64" xfId="0" applyBorder="1" applyProtection="1">
      <protection locked="0"/>
    </xf>
    <xf numFmtId="0" fontId="0" fillId="0" borderId="65" xfId="0" applyBorder="1" applyProtection="1">
      <protection locked="0"/>
    </xf>
    <xf numFmtId="0" fontId="38" fillId="0" borderId="17" xfId="0" applyFont="1" applyBorder="1" applyAlignment="1" applyProtection="1">
      <alignment horizontal="center" vertical="top"/>
      <protection locked="0"/>
    </xf>
    <xf numFmtId="0" fontId="0" fillId="0" borderId="27" xfId="0" applyBorder="1" applyProtection="1">
      <protection locked="0"/>
    </xf>
    <xf numFmtId="0" fontId="38" fillId="0" borderId="17" xfId="0" applyFont="1" applyBorder="1" applyAlignment="1" applyProtection="1">
      <alignment horizontal="center" vertical="top" wrapText="1"/>
      <protection locked="0"/>
    </xf>
    <xf numFmtId="0" fontId="30" fillId="3" borderId="1" xfId="0" applyFont="1" applyFill="1" applyBorder="1" applyAlignment="1">
      <alignment horizontal="justify" vertical="top" wrapText="1"/>
    </xf>
    <xf numFmtId="0" fontId="36" fillId="2" borderId="1" xfId="0" applyFont="1" applyFill="1" applyBorder="1" applyAlignment="1">
      <alignment horizontal="center"/>
    </xf>
    <xf numFmtId="0" fontId="11" fillId="0" borderId="16" xfId="0" applyFont="1" applyBorder="1" applyAlignment="1">
      <alignment horizontal="center"/>
    </xf>
    <xf numFmtId="0" fontId="0" fillId="0" borderId="16" xfId="0" applyBorder="1"/>
    <xf numFmtId="0" fontId="10" fillId="2" borderId="63" xfId="0" applyFont="1" applyFill="1" applyBorder="1" applyAlignment="1">
      <alignment horizontal="center" vertical="top" wrapText="1"/>
    </xf>
    <xf numFmtId="0" fontId="0" fillId="0" borderId="64" xfId="0" applyBorder="1"/>
    <xf numFmtId="0" fontId="0" fillId="0" borderId="65" xfId="0" applyBorder="1"/>
    <xf numFmtId="4" fontId="38" fillId="0" borderId="17" xfId="0" applyNumberFormat="1" applyFont="1" applyBorder="1" applyAlignment="1" applyProtection="1">
      <alignment horizontal="center" vertical="top" wrapText="1"/>
      <protection locked="0"/>
    </xf>
    <xf numFmtId="0" fontId="11" fillId="0" borderId="17" xfId="0" applyFont="1" applyBorder="1" applyAlignment="1">
      <alignment vertical="top" wrapText="1"/>
    </xf>
    <xf numFmtId="0" fontId="11" fillId="3" borderId="34" xfId="0" applyFont="1" applyFill="1" applyBorder="1" applyAlignment="1" applyProtection="1">
      <alignment horizontal="left" vertical="top" wrapText="1" readingOrder="1"/>
      <protection locked="0"/>
    </xf>
    <xf numFmtId="0" fontId="11" fillId="3" borderId="17" xfId="0" applyFont="1" applyFill="1" applyBorder="1" applyAlignment="1" applyProtection="1">
      <alignment horizontal="left" vertical="top" wrapText="1" readingOrder="1"/>
      <protection locked="0"/>
    </xf>
    <xf numFmtId="0" fontId="38" fillId="0" borderId="17" xfId="0" applyFont="1" applyBorder="1" applyAlignment="1" applyProtection="1">
      <alignment vertical="top" wrapText="1" readingOrder="1"/>
      <protection locked="0"/>
    </xf>
    <xf numFmtId="0" fontId="0" fillId="0" borderId="20" xfId="0" applyBorder="1" applyProtection="1">
      <protection locked="0"/>
    </xf>
    <xf numFmtId="0" fontId="10" fillId="2" borderId="63" xfId="0" applyFont="1" applyFill="1" applyBorder="1" applyAlignment="1">
      <alignment horizontal="center"/>
    </xf>
    <xf numFmtId="0" fontId="38" fillId="0" borderId="17" xfId="0" applyFont="1" applyBorder="1" applyAlignment="1">
      <alignment horizontal="center" vertical="top" wrapText="1"/>
    </xf>
    <xf numFmtId="0" fontId="1" fillId="0" borderId="0" xfId="0" applyFont="1" applyAlignment="1">
      <alignment horizontal="center"/>
    </xf>
    <xf numFmtId="0" fontId="2" fillId="0" borderId="0" xfId="0" applyFont="1"/>
    <xf numFmtId="0" fontId="42" fillId="3" borderId="17" xfId="0" applyFont="1" applyFill="1" applyBorder="1" applyAlignment="1" applyProtection="1">
      <alignment horizontal="right" vertical="top" wrapText="1" readingOrder="1"/>
      <protection locked="0"/>
    </xf>
    <xf numFmtId="0" fontId="0" fillId="0" borderId="19" xfId="0" applyBorder="1" applyProtection="1">
      <protection locked="0"/>
    </xf>
    <xf numFmtId="0" fontId="0" fillId="0" borderId="27" xfId="0" applyBorder="1"/>
    <xf numFmtId="0" fontId="39" fillId="0" borderId="17" xfId="0" applyFont="1" applyBorder="1" applyAlignment="1" applyProtection="1">
      <alignment horizontal="center" vertical="top"/>
      <protection locked="0"/>
    </xf>
    <xf numFmtId="0" fontId="47" fillId="0" borderId="0" xfId="0" applyFont="1" applyAlignment="1">
      <alignment vertical="top" wrapText="1"/>
    </xf>
    <xf numFmtId="0" fontId="42" fillId="0" borderId="1" xfId="0" applyFont="1" applyBorder="1" applyAlignment="1">
      <alignment horizontal="right" vertical="center" wrapText="1"/>
    </xf>
    <xf numFmtId="0" fontId="10" fillId="0" borderId="0" xfId="0" applyFont="1" applyAlignment="1">
      <alignment horizontal="center" vertical="top" wrapText="1"/>
    </xf>
    <xf numFmtId="0" fontId="56" fillId="12" borderId="25" xfId="4" applyFont="1" applyFill="1" applyBorder="1" applyAlignment="1" applyProtection="1">
      <alignment horizontal="right"/>
      <protection locked="0"/>
    </xf>
    <xf numFmtId="0" fontId="0" fillId="0" borderId="25" xfId="0" applyBorder="1" applyProtection="1">
      <protection locked="0"/>
    </xf>
    <xf numFmtId="0" fontId="17" fillId="11" borderId="22" xfId="4" applyFont="1" applyFill="1" applyBorder="1" applyAlignment="1" applyProtection="1">
      <alignment horizontal="center" wrapText="1"/>
      <protection locked="0"/>
    </xf>
    <xf numFmtId="0" fontId="0" fillId="0" borderId="68" xfId="0" applyBorder="1" applyProtection="1">
      <protection locked="0"/>
    </xf>
    <xf numFmtId="0" fontId="0" fillId="0" borderId="69" xfId="0" applyBorder="1" applyProtection="1">
      <protection locked="0"/>
    </xf>
    <xf numFmtId="2" fontId="15" fillId="12" borderId="0" xfId="4" applyNumberFormat="1" applyFont="1" applyFill="1" applyAlignment="1" applyProtection="1">
      <alignment horizontal="left" vertical="top" wrapText="1"/>
      <protection locked="0"/>
    </xf>
    <xf numFmtId="0" fontId="28" fillId="0" borderId="0" xfId="0" applyFont="1" applyAlignment="1">
      <alignment vertical="top" wrapText="1"/>
    </xf>
    <xf numFmtId="0" fontId="44" fillId="12" borderId="0" xfId="4" applyFont="1" applyFill="1" applyAlignment="1" applyProtection="1">
      <alignment horizontal="justify" vertical="top" wrapText="1"/>
      <protection locked="0"/>
    </xf>
    <xf numFmtId="0" fontId="16" fillId="12" borderId="0" xfId="4" applyFont="1" applyFill="1" applyAlignment="1" applyProtection="1">
      <alignment horizontal="center"/>
      <protection locked="0"/>
    </xf>
    <xf numFmtId="0" fontId="57" fillId="12" borderId="17" xfId="4" applyFont="1" applyFill="1" applyBorder="1" applyAlignment="1" applyProtection="1">
      <alignment horizontal="center" wrapText="1"/>
      <protection locked="0"/>
    </xf>
    <xf numFmtId="0" fontId="17" fillId="12" borderId="0" xfId="4" applyFont="1" applyFill="1" applyAlignment="1" applyProtection="1">
      <alignment horizontal="left" wrapText="1"/>
      <protection locked="0"/>
    </xf>
    <xf numFmtId="0" fontId="19" fillId="12" borderId="22" xfId="4" applyFont="1" applyFill="1" applyBorder="1" applyAlignment="1" applyProtection="1">
      <alignment horizontal="center"/>
      <protection locked="0"/>
    </xf>
    <xf numFmtId="0" fontId="44" fillId="12" borderId="0" xfId="4" applyFont="1" applyFill="1" applyAlignment="1" applyProtection="1">
      <alignment horizontal="left" vertical="top" wrapText="1"/>
      <protection locked="0"/>
    </xf>
    <xf numFmtId="0" fontId="43" fillId="0" borderId="0" xfId="0" applyFont="1" applyAlignment="1">
      <alignment horizontal="center" wrapText="1"/>
    </xf>
    <xf numFmtId="0" fontId="19" fillId="12" borderId="22" xfId="4" applyFont="1" applyFill="1" applyBorder="1" applyAlignment="1" applyProtection="1">
      <alignment horizontal="center" wrapText="1"/>
      <protection locked="0"/>
    </xf>
    <xf numFmtId="0" fontId="0" fillId="0" borderId="24" xfId="0" applyBorder="1" applyProtection="1">
      <protection locked="0"/>
    </xf>
    <xf numFmtId="0" fontId="2" fillId="0" borderId="27" xfId="0" applyFont="1" applyBorder="1" applyAlignment="1" applyProtection="1">
      <alignment vertical="top" wrapText="1" readingOrder="1"/>
      <protection locked="0"/>
    </xf>
    <xf numFmtId="0" fontId="26" fillId="0" borderId="17" xfId="0" applyFont="1" applyBorder="1" applyAlignment="1">
      <alignment vertical="top" wrapText="1"/>
    </xf>
    <xf numFmtId="0" fontId="0" fillId="0" borderId="30" xfId="0" applyBorder="1"/>
    <xf numFmtId="0" fontId="0" fillId="0" borderId="31" xfId="0" applyBorder="1"/>
    <xf numFmtId="0" fontId="0" fillId="0" borderId="29" xfId="0" applyBorder="1"/>
    <xf numFmtId="0" fontId="29" fillId="0" borderId="0" xfId="0" applyFont="1" applyAlignment="1">
      <alignment vertical="top" wrapText="1"/>
    </xf>
    <xf numFmtId="49" fontId="31" fillId="0" borderId="1" xfId="0" applyNumberFormat="1" applyFont="1" applyBorder="1" applyAlignment="1" applyProtection="1">
      <alignment vertical="center" wrapText="1" readingOrder="1"/>
      <protection locked="0"/>
    </xf>
    <xf numFmtId="0" fontId="0" fillId="0" borderId="2" xfId="0" applyBorder="1" applyProtection="1">
      <protection locked="0"/>
    </xf>
    <xf numFmtId="0" fontId="25" fillId="0" borderId="17" xfId="0" applyFont="1" applyBorder="1" applyAlignment="1" applyProtection="1">
      <alignment vertical="top" wrapText="1"/>
      <protection locked="0"/>
    </xf>
    <xf numFmtId="0" fontId="2" fillId="0" borderId="17" xfId="0" applyFont="1" applyBorder="1" applyAlignment="1" applyProtection="1">
      <alignment vertical="top" wrapText="1" readingOrder="1"/>
      <protection locked="0"/>
    </xf>
    <xf numFmtId="0" fontId="12" fillId="2" borderId="17" xfId="0" applyFont="1" applyFill="1" applyBorder="1" applyAlignment="1">
      <alignment horizontal="center"/>
    </xf>
    <xf numFmtId="0" fontId="1" fillId="2" borderId="17" xfId="0" applyFont="1" applyFill="1" applyBorder="1" applyAlignment="1" applyProtection="1">
      <alignment horizontal="center"/>
      <protection locked="0"/>
    </xf>
    <xf numFmtId="0" fontId="23" fillId="0" borderId="17" xfId="0" applyFont="1" applyBorder="1" applyAlignment="1" applyProtection="1">
      <alignment vertical="top" wrapText="1"/>
      <protection locked="0"/>
    </xf>
    <xf numFmtId="0" fontId="48" fillId="0" borderId="17" xfId="0" applyFont="1" applyBorder="1" applyAlignment="1" applyProtection="1">
      <alignment horizontal="justify" vertical="top" wrapText="1"/>
      <protection locked="0"/>
    </xf>
    <xf numFmtId="0" fontId="10" fillId="2" borderId="17" xfId="0" applyFont="1" applyFill="1" applyBorder="1" applyAlignment="1" applyProtection="1">
      <alignment horizontal="center" vertical="top" wrapText="1"/>
      <protection locked="0"/>
    </xf>
    <xf numFmtId="0" fontId="5" fillId="2" borderId="17" xfId="0" applyFont="1" applyFill="1" applyBorder="1" applyAlignment="1" applyProtection="1">
      <alignment vertical="top" wrapText="1" readingOrder="1"/>
      <protection locked="0"/>
    </xf>
    <xf numFmtId="0" fontId="31" fillId="3" borderId="1" xfId="0" applyFont="1" applyFill="1" applyBorder="1" applyAlignment="1" applyProtection="1">
      <alignment vertical="top" wrapText="1" readingOrder="1"/>
      <protection locked="0"/>
    </xf>
    <xf numFmtId="0" fontId="0" fillId="0" borderId="6" xfId="0" applyBorder="1" applyProtection="1">
      <protection locked="0"/>
    </xf>
    <xf numFmtId="0" fontId="11" fillId="0" borderId="0" xfId="0" applyFont="1" applyAlignment="1">
      <alignment horizontal="justify" vertical="top" wrapText="1"/>
    </xf>
    <xf numFmtId="0" fontId="0" fillId="0" borderId="1" xfId="0" applyBorder="1" applyAlignment="1" applyProtection="1">
      <alignment horizontal="right" vertical="top" wrapText="1" readingOrder="1"/>
      <protection locked="0"/>
    </xf>
    <xf numFmtId="0" fontId="0" fillId="0" borderId="18" xfId="0" applyBorder="1" applyAlignment="1">
      <alignment horizontal="right"/>
    </xf>
    <xf numFmtId="0" fontId="32" fillId="0" borderId="3" xfId="3" applyFont="1" applyBorder="1" applyAlignment="1" applyProtection="1">
      <alignment vertical="top" wrapText="1" readingOrder="1"/>
      <protection locked="0"/>
    </xf>
    <xf numFmtId="0" fontId="0" fillId="0" borderId="62" xfId="0" applyBorder="1" applyProtection="1">
      <protection locked="0"/>
    </xf>
    <xf numFmtId="0" fontId="32" fillId="0" borderId="1" xfId="3" applyFont="1" applyBorder="1" applyAlignment="1" applyProtection="1">
      <alignment vertical="top" wrapText="1" readingOrder="1"/>
      <protection locked="0"/>
    </xf>
    <xf numFmtId="0" fontId="31" fillId="0" borderId="1" xfId="0" applyFont="1" applyBorder="1" applyAlignment="1" applyProtection="1">
      <alignment vertical="top" wrapText="1" readingOrder="1"/>
      <protection locked="0"/>
    </xf>
    <xf numFmtId="0" fontId="30" fillId="0" borderId="63" xfId="0" applyFont="1" applyBorder="1" applyAlignment="1" applyProtection="1">
      <alignment wrapText="1"/>
      <protection locked="0"/>
    </xf>
    <xf numFmtId="0" fontId="52" fillId="0" borderId="22" xfId="5" applyFont="1" applyBorder="1" applyAlignment="1">
      <alignment horizontal="center" wrapText="1"/>
    </xf>
    <xf numFmtId="0" fontId="0" fillId="0" borderId="68" xfId="0" applyBorder="1"/>
    <xf numFmtId="0" fontId="0" fillId="0" borderId="69" xfId="0" applyBorder="1"/>
    <xf numFmtId="0" fontId="0" fillId="0" borderId="24" xfId="0" applyBorder="1"/>
    <xf numFmtId="0" fontId="10" fillId="0" borderId="0" xfId="0" applyFont="1" applyAlignment="1">
      <alignment horizontal="right"/>
    </xf>
    <xf numFmtId="0" fontId="52" fillId="0" borderId="21" xfId="5" applyFont="1" applyBorder="1" applyAlignment="1">
      <alignment horizontal="center" wrapText="1"/>
    </xf>
    <xf numFmtId="0" fontId="0" fillId="0" borderId="23" xfId="0" applyBorder="1"/>
    <xf numFmtId="0" fontId="36" fillId="0" borderId="17" xfId="0" applyFont="1" applyBorder="1" applyAlignment="1" applyProtection="1">
      <alignment horizontal="left" vertical="center" wrapText="1"/>
      <protection locked="0"/>
    </xf>
    <xf numFmtId="0" fontId="40" fillId="0" borderId="18" xfId="0" applyFont="1" applyBorder="1" applyAlignment="1" applyProtection="1">
      <alignment vertical="center" wrapText="1"/>
      <protection locked="0"/>
    </xf>
    <xf numFmtId="0" fontId="28" fillId="0" borderId="63" xfId="0" applyFont="1" applyBorder="1" applyAlignment="1" applyProtection="1">
      <alignment vertical="top" wrapText="1"/>
      <protection locked="0"/>
    </xf>
    <xf numFmtId="0" fontId="40" fillId="0" borderId="17" xfId="0" applyFont="1" applyBorder="1" applyAlignment="1" applyProtection="1">
      <alignment horizontal="right" vertical="top" wrapText="1"/>
      <protection locked="0"/>
    </xf>
    <xf numFmtId="0" fontId="10" fillId="0" borderId="34" xfId="0" applyFont="1" applyBorder="1" applyAlignment="1" applyProtection="1">
      <alignment vertical="top" wrapText="1"/>
      <protection locked="0"/>
    </xf>
    <xf numFmtId="0" fontId="36" fillId="0" borderId="17" xfId="0" applyFont="1" applyBorder="1" applyAlignment="1" applyProtection="1">
      <alignment vertical="center" wrapText="1"/>
      <protection locked="0"/>
    </xf>
    <xf numFmtId="0" fontId="36" fillId="0" borderId="17" xfId="0" applyFont="1" applyBorder="1" applyAlignment="1" applyProtection="1">
      <alignment horizontal="right"/>
      <protection locked="0"/>
    </xf>
    <xf numFmtId="0" fontId="10" fillId="3" borderId="17" xfId="0" applyFont="1" applyFill="1" applyBorder="1" applyAlignment="1" applyProtection="1">
      <alignment horizontal="center"/>
      <protection locked="0"/>
    </xf>
    <xf numFmtId="0" fontId="10" fillId="0" borderId="17" xfId="0" applyFont="1" applyBorder="1" applyAlignment="1" applyProtection="1">
      <alignment horizontal="center" vertical="center"/>
      <protection locked="0"/>
    </xf>
    <xf numFmtId="0" fontId="11" fillId="0" borderId="17" xfId="0" applyFont="1" applyBorder="1" applyAlignment="1" applyProtection="1">
      <alignment vertical="top" wrapText="1"/>
      <protection locked="0"/>
    </xf>
    <xf numFmtId="0" fontId="40" fillId="0" borderId="17" xfId="0" applyFont="1" applyBorder="1" applyAlignment="1" applyProtection="1">
      <alignment horizontal="center" vertical="center"/>
      <protection locked="0"/>
    </xf>
    <xf numFmtId="0" fontId="30" fillId="0" borderId="63" xfId="0" applyFont="1" applyBorder="1" applyAlignment="1" applyProtection="1">
      <alignment vertical="top" wrapText="1"/>
      <protection locked="0"/>
    </xf>
    <xf numFmtId="0" fontId="11" fillId="13" borderId="33" xfId="0" applyFont="1" applyFill="1" applyBorder="1" applyProtection="1">
      <protection locked="0"/>
    </xf>
    <xf numFmtId="0" fontId="0" fillId="0" borderId="53" xfId="0" applyBorder="1" applyProtection="1">
      <protection locked="0"/>
    </xf>
    <xf numFmtId="0" fontId="11" fillId="0" borderId="17" xfId="0" applyFont="1" applyBorder="1" applyAlignment="1" applyProtection="1">
      <alignment horizontal="right"/>
      <protection locked="0"/>
    </xf>
    <xf numFmtId="0" fontId="10" fillId="0" borderId="17" xfId="0" applyFont="1" applyBorder="1" applyAlignment="1" applyProtection="1">
      <alignment horizontal="center"/>
      <protection locked="0"/>
    </xf>
    <xf numFmtId="0" fontId="11" fillId="13" borderId="34" xfId="0" applyFont="1" applyFill="1" applyBorder="1" applyProtection="1">
      <protection locked="0"/>
    </xf>
    <xf numFmtId="0" fontId="10" fillId="0" borderId="53" xfId="0" applyFont="1" applyBorder="1" applyAlignment="1" applyProtection="1">
      <alignment horizontal="right"/>
      <protection locked="0"/>
    </xf>
    <xf numFmtId="0" fontId="12" fillId="3" borderId="0" xfId="0" applyFont="1" applyFill="1" applyProtection="1">
      <protection locked="0"/>
    </xf>
    <xf numFmtId="0" fontId="11" fillId="0" borderId="0" xfId="0" applyFont="1" applyAlignment="1" applyProtection="1">
      <alignment vertical="top" wrapText="1"/>
      <protection locked="0"/>
    </xf>
    <xf numFmtId="0" fontId="0" fillId="0" borderId="17" xfId="0" applyBorder="1" applyProtection="1">
      <protection locked="0"/>
    </xf>
  </cellXfs>
  <cellStyles count="7">
    <cellStyle name="Excel Built-in Explanatory Text" xfId="2" xr:uid="{00000000-0005-0000-0000-000002000000}"/>
    <cellStyle name="Excel Built-in Normal" xfId="3" xr:uid="{00000000-0005-0000-0000-000003000000}"/>
    <cellStyle name="Millares 2" xfId="6" xr:uid="{00000000-0005-0000-0000-000006000000}"/>
    <cellStyle name="Normal" xfId="0" builtinId="0"/>
    <cellStyle name="Normal 11" xfId="5" xr:uid="{00000000-0005-0000-0000-000005000000}"/>
    <cellStyle name="Normal_Hoja13" xfId="4" xr:uid="{00000000-0005-0000-0000-000004000000}"/>
    <cellStyle name="Normal_Hoja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N32"/>
  <sheetViews>
    <sheetView topLeftCell="A22" zoomScaleNormal="100" workbookViewId="0">
      <selection activeCell="J17" sqref="J17"/>
    </sheetView>
  </sheetViews>
  <sheetFormatPr baseColWidth="10" defaultRowHeight="15" x14ac:dyDescent="0.25"/>
  <cols>
    <col min="1" max="1" width="6.42578125" customWidth="1"/>
    <col min="2" max="2" width="11.7109375" customWidth="1"/>
    <col min="3" max="3" width="21" customWidth="1"/>
  </cols>
  <sheetData>
    <row r="7" spans="2:14" ht="15.75" customHeight="1" thickBot="1" x14ac:dyDescent="0.3"/>
    <row r="8" spans="2:14" ht="15.75" customHeight="1" thickTop="1" x14ac:dyDescent="0.25">
      <c r="B8" s="273" t="s">
        <v>0</v>
      </c>
      <c r="C8" s="274"/>
      <c r="D8" s="274"/>
      <c r="E8" s="274"/>
      <c r="F8" s="274"/>
      <c r="G8" s="275"/>
      <c r="H8" s="10"/>
      <c r="I8" s="10"/>
      <c r="J8" s="10"/>
      <c r="K8" s="10"/>
      <c r="L8" s="10"/>
    </row>
    <row r="9" spans="2:14" x14ac:dyDescent="0.25">
      <c r="B9" s="276"/>
      <c r="C9" s="277"/>
      <c r="D9" s="277"/>
      <c r="E9" s="277"/>
      <c r="F9" s="277"/>
      <c r="G9" s="278"/>
    </row>
    <row r="10" spans="2:14" x14ac:dyDescent="0.25">
      <c r="B10" s="276"/>
      <c r="C10" s="277"/>
      <c r="D10" s="277"/>
      <c r="E10" s="277"/>
      <c r="F10" s="277"/>
      <c r="G10" s="278"/>
    </row>
    <row r="11" spans="2:14" ht="57.75" customHeight="1" thickBot="1" x14ac:dyDescent="0.3">
      <c r="B11" s="279"/>
      <c r="C11" s="280"/>
      <c r="D11" s="280"/>
      <c r="E11" s="280"/>
      <c r="F11" s="280"/>
      <c r="G11" s="281"/>
    </row>
    <row r="12" spans="2:14" ht="52.5" customHeight="1" thickTop="1" thickBot="1" x14ac:dyDescent="0.3">
      <c r="B12" s="58" t="s">
        <v>1</v>
      </c>
      <c r="C12" s="59" t="s">
        <v>2</v>
      </c>
      <c r="D12" s="264" t="s">
        <v>3</v>
      </c>
      <c r="E12" s="265"/>
      <c r="F12" s="265"/>
      <c r="G12" s="266"/>
      <c r="I12" s="282" t="s">
        <v>4</v>
      </c>
      <c r="J12" s="283"/>
      <c r="K12" s="283"/>
      <c r="L12" s="283"/>
      <c r="M12" s="283"/>
      <c r="N12" s="284"/>
    </row>
    <row r="13" spans="2:14" ht="15.75" customHeight="1" thickBot="1" x14ac:dyDescent="0.3">
      <c r="B13" s="267" t="s">
        <v>5</v>
      </c>
      <c r="C13" s="272" t="s">
        <v>6</v>
      </c>
      <c r="D13" s="270" t="s">
        <v>7</v>
      </c>
      <c r="E13" s="257"/>
      <c r="F13" s="257"/>
      <c r="G13" s="258"/>
      <c r="I13" s="285"/>
      <c r="J13" s="286"/>
      <c r="K13" s="286"/>
      <c r="L13" s="286"/>
      <c r="M13" s="286"/>
      <c r="N13" s="287"/>
    </row>
    <row r="14" spans="2:14" ht="51" customHeight="1" thickBot="1" x14ac:dyDescent="0.3">
      <c r="B14" s="268"/>
      <c r="C14" s="268"/>
      <c r="D14" s="259"/>
      <c r="E14" s="260"/>
      <c r="F14" s="260"/>
      <c r="G14" s="261"/>
    </row>
    <row r="15" spans="2:14" ht="15" customHeight="1" thickBot="1" x14ac:dyDescent="0.3">
      <c r="B15" s="267" t="s">
        <v>8</v>
      </c>
      <c r="C15" s="272" t="s">
        <v>9</v>
      </c>
      <c r="D15" s="256" t="s">
        <v>10</v>
      </c>
      <c r="E15" s="257"/>
      <c r="F15" s="257"/>
      <c r="G15" s="258"/>
    </row>
    <row r="16" spans="2:14" ht="61.5" customHeight="1" thickBot="1" x14ac:dyDescent="0.3">
      <c r="B16" s="268"/>
      <c r="C16" s="268"/>
      <c r="D16" s="259"/>
      <c r="E16" s="260"/>
      <c r="F16" s="260"/>
      <c r="G16" s="261"/>
    </row>
    <row r="17" spans="2:7" ht="134.25" customHeight="1" thickBot="1" x14ac:dyDescent="0.3">
      <c r="B17" s="14" t="s">
        <v>11</v>
      </c>
      <c r="C17" s="200" t="s">
        <v>12</v>
      </c>
      <c r="D17" s="256" t="s">
        <v>13</v>
      </c>
      <c r="E17" s="262"/>
      <c r="F17" s="262"/>
      <c r="G17" s="263"/>
    </row>
    <row r="18" spans="2:7" ht="46.5" customHeight="1" thickBot="1" x14ac:dyDescent="0.3">
      <c r="B18" s="29" t="s">
        <v>14</v>
      </c>
      <c r="C18" s="115" t="s">
        <v>15</v>
      </c>
      <c r="D18" s="255" t="s">
        <v>16</v>
      </c>
      <c r="E18" s="252"/>
      <c r="F18" s="252"/>
      <c r="G18" s="253"/>
    </row>
    <row r="19" spans="2:7" ht="173.25" customHeight="1" thickBot="1" x14ac:dyDescent="0.3">
      <c r="B19" s="195" t="s">
        <v>17</v>
      </c>
      <c r="C19" s="196" t="s">
        <v>18</v>
      </c>
      <c r="D19" s="269" t="s">
        <v>19</v>
      </c>
      <c r="E19" s="252"/>
      <c r="F19" s="252"/>
      <c r="G19" s="253"/>
    </row>
    <row r="20" spans="2:7" ht="114" customHeight="1" thickBot="1" x14ac:dyDescent="0.3">
      <c r="B20" s="29" t="s">
        <v>20</v>
      </c>
      <c r="C20" s="115" t="s">
        <v>21</v>
      </c>
      <c r="D20" s="269" t="s">
        <v>22</v>
      </c>
      <c r="E20" s="252"/>
      <c r="F20" s="252"/>
      <c r="G20" s="253"/>
    </row>
    <row r="21" spans="2:7" ht="41.25" customHeight="1" thickBot="1" x14ac:dyDescent="0.3">
      <c r="B21" s="197" t="s">
        <v>23</v>
      </c>
      <c r="C21" s="198" t="s">
        <v>24</v>
      </c>
      <c r="D21" s="271" t="s">
        <v>25</v>
      </c>
      <c r="E21" s="252"/>
      <c r="F21" s="252"/>
      <c r="G21" s="253"/>
    </row>
    <row r="22" spans="2:7" ht="29.25" customHeight="1" thickBot="1" x14ac:dyDescent="0.3">
      <c r="B22" s="197" t="s">
        <v>26</v>
      </c>
      <c r="C22" s="198" t="s">
        <v>27</v>
      </c>
      <c r="D22" s="251" t="s">
        <v>28</v>
      </c>
      <c r="E22" s="252"/>
      <c r="F22" s="252"/>
      <c r="G22" s="253"/>
    </row>
    <row r="23" spans="2:7" ht="38.25" customHeight="1" thickBot="1" x14ac:dyDescent="0.3">
      <c r="B23" s="190" t="s">
        <v>29</v>
      </c>
      <c r="C23" s="199" t="s">
        <v>30</v>
      </c>
      <c r="D23" s="254" t="s">
        <v>31</v>
      </c>
      <c r="E23" s="252"/>
      <c r="F23" s="252"/>
      <c r="G23" s="253"/>
    </row>
    <row r="24" spans="2:7" x14ac:dyDescent="0.25">
      <c r="B24" s="33"/>
      <c r="C24" s="34"/>
      <c r="D24" s="34"/>
      <c r="E24" s="34"/>
      <c r="F24" s="34"/>
      <c r="G24" s="34"/>
    </row>
    <row r="25" spans="2:7" x14ac:dyDescent="0.25">
      <c r="B25" s="33"/>
      <c r="C25" s="34"/>
      <c r="D25" s="34"/>
      <c r="E25" s="34"/>
      <c r="F25" s="34"/>
      <c r="G25" s="34"/>
    </row>
    <row r="26" spans="2:7" x14ac:dyDescent="0.25">
      <c r="B26" s="33"/>
      <c r="C26" s="34"/>
      <c r="D26" s="34"/>
      <c r="E26" s="34"/>
      <c r="F26" s="34"/>
      <c r="G26" s="34"/>
    </row>
    <row r="27" spans="2:7" x14ac:dyDescent="0.25">
      <c r="B27" s="33"/>
      <c r="C27" s="34"/>
      <c r="D27" s="34"/>
      <c r="E27" s="34"/>
      <c r="F27" s="34"/>
      <c r="G27" s="34"/>
    </row>
    <row r="28" spans="2:7" x14ac:dyDescent="0.25">
      <c r="B28" s="33"/>
      <c r="C28" s="34"/>
      <c r="D28" s="34"/>
      <c r="E28" s="34"/>
      <c r="F28" s="34"/>
      <c r="G28" s="34"/>
    </row>
    <row r="29" spans="2:7" x14ac:dyDescent="0.25">
      <c r="B29" s="33"/>
      <c r="C29" s="34"/>
      <c r="D29" s="34"/>
      <c r="E29" s="34"/>
      <c r="F29" s="34"/>
      <c r="G29" s="34"/>
    </row>
    <row r="30" spans="2:7" x14ac:dyDescent="0.25">
      <c r="B30" s="33"/>
      <c r="C30" s="34"/>
      <c r="D30" s="34"/>
      <c r="E30" s="34"/>
      <c r="F30" s="34"/>
      <c r="G30" s="34"/>
    </row>
    <row r="31" spans="2:7" x14ac:dyDescent="0.25">
      <c r="B31" s="33"/>
      <c r="C31" s="34"/>
      <c r="D31" s="34"/>
      <c r="E31" s="34"/>
      <c r="F31" s="34"/>
      <c r="G31" s="34"/>
    </row>
    <row r="32" spans="2:7" x14ac:dyDescent="0.25">
      <c r="B32" s="33"/>
      <c r="C32" s="34"/>
      <c r="D32" s="34"/>
      <c r="E32" s="34"/>
      <c r="F32" s="34"/>
      <c r="G32" s="34"/>
    </row>
  </sheetData>
  <mergeCells count="16">
    <mergeCell ref="B8:G11"/>
    <mergeCell ref="I12:N13"/>
    <mergeCell ref="B15:B16"/>
    <mergeCell ref="C13:C14"/>
    <mergeCell ref="D12:G12"/>
    <mergeCell ref="B13:B14"/>
    <mergeCell ref="D20:G20"/>
    <mergeCell ref="D13:G14"/>
    <mergeCell ref="D21:G21"/>
    <mergeCell ref="C15:C16"/>
    <mergeCell ref="D19:G19"/>
    <mergeCell ref="D22:G22"/>
    <mergeCell ref="D23:G23"/>
    <mergeCell ref="D18:G18"/>
    <mergeCell ref="D15:G16"/>
    <mergeCell ref="D17:G17"/>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N32"/>
  <sheetViews>
    <sheetView topLeftCell="A7" workbookViewId="0">
      <selection activeCell="H28" sqref="H28"/>
    </sheetView>
  </sheetViews>
  <sheetFormatPr baseColWidth="10" defaultColWidth="11.42578125" defaultRowHeight="12.75" x14ac:dyDescent="0.2"/>
  <cols>
    <col min="1" max="7" width="11.42578125" style="31" customWidth="1"/>
    <col min="8" max="8" width="17.42578125" style="31" customWidth="1"/>
    <col min="9" max="11" width="11.42578125" style="31" customWidth="1"/>
    <col min="12" max="12" width="17.28515625" style="31" customWidth="1"/>
    <col min="13" max="13" width="11.42578125" style="31" customWidth="1"/>
    <col min="14" max="16384" width="11.42578125" style="31"/>
  </cols>
  <sheetData>
    <row r="3" spans="2:14" ht="15.75" customHeight="1" x14ac:dyDescent="0.25">
      <c r="F3" s="182" t="s">
        <v>32</v>
      </c>
    </row>
    <row r="6" spans="2:14" ht="56.25" customHeight="1" x14ac:dyDescent="0.25">
      <c r="E6" s="289" t="s">
        <v>33</v>
      </c>
      <c r="F6" s="290"/>
      <c r="G6" s="290"/>
      <c r="H6" s="290"/>
      <c r="I6" s="290"/>
      <c r="J6" s="291"/>
    </row>
    <row r="8" spans="2:14" ht="13.5" customHeight="1" thickBot="1" x14ac:dyDescent="0.25"/>
    <row r="9" spans="2:14" ht="13.5" customHeight="1" thickBot="1" x14ac:dyDescent="0.3">
      <c r="B9" s="63"/>
      <c r="C9" s="295" t="s">
        <v>6</v>
      </c>
      <c r="D9" s="262"/>
      <c r="E9" s="262"/>
      <c r="F9" s="262"/>
      <c r="G9" s="262"/>
      <c r="H9" s="64"/>
      <c r="K9" s="294" t="s">
        <v>34</v>
      </c>
      <c r="L9" s="252"/>
      <c r="M9" s="252"/>
      <c r="N9" s="253"/>
    </row>
    <row r="10" spans="2:14" ht="39" customHeight="1" thickBot="1" x14ac:dyDescent="0.3">
      <c r="B10" s="65" t="s">
        <v>35</v>
      </c>
      <c r="C10" s="292" t="s">
        <v>36</v>
      </c>
      <c r="D10" s="262"/>
      <c r="E10" s="262"/>
      <c r="F10" s="262"/>
      <c r="G10" s="263"/>
      <c r="H10" s="66" t="s">
        <v>37</v>
      </c>
      <c r="K10" s="67" t="s">
        <v>38</v>
      </c>
      <c r="L10" s="66" t="s">
        <v>39</v>
      </c>
    </row>
    <row r="11" spans="2:14" ht="13.5" customHeight="1" thickBot="1" x14ac:dyDescent="0.25">
      <c r="B11" s="68">
        <v>1</v>
      </c>
      <c r="C11" s="69" t="s">
        <v>40</v>
      </c>
      <c r="D11" s="70"/>
      <c r="E11" s="71"/>
      <c r="F11" s="71"/>
      <c r="G11" s="72"/>
      <c r="H11" s="73"/>
      <c r="K11" s="74">
        <v>301</v>
      </c>
      <c r="L11" s="145"/>
    </row>
    <row r="12" spans="2:14" ht="13.5" customHeight="1" thickBot="1" x14ac:dyDescent="0.3">
      <c r="B12" s="68">
        <v>2</v>
      </c>
      <c r="C12" s="288" t="s">
        <v>41</v>
      </c>
      <c r="D12" s="262"/>
      <c r="E12" s="262"/>
      <c r="F12" s="262"/>
      <c r="G12" s="263"/>
      <c r="H12" s="73"/>
      <c r="K12" s="74">
        <v>311</v>
      </c>
      <c r="L12" s="145"/>
    </row>
    <row r="13" spans="2:14" ht="13.5" customHeight="1" thickBot="1" x14ac:dyDescent="0.3">
      <c r="B13" s="68">
        <v>3</v>
      </c>
      <c r="C13" s="288" t="s">
        <v>42</v>
      </c>
      <c r="D13" s="262"/>
      <c r="E13" s="262"/>
      <c r="F13" s="262"/>
      <c r="G13" s="263"/>
      <c r="H13" s="73"/>
      <c r="K13" s="74">
        <v>321</v>
      </c>
      <c r="L13" s="145"/>
    </row>
    <row r="14" spans="2:14" ht="13.5" customHeight="1" thickBot="1" x14ac:dyDescent="0.3">
      <c r="B14" s="68">
        <v>4</v>
      </c>
      <c r="C14" s="288" t="s">
        <v>43</v>
      </c>
      <c r="D14" s="262"/>
      <c r="E14" s="262"/>
      <c r="F14" s="262"/>
      <c r="G14" s="263"/>
      <c r="H14" s="73"/>
      <c r="K14" s="74">
        <v>331</v>
      </c>
      <c r="L14" s="145"/>
    </row>
    <row r="15" spans="2:14" ht="13.5" customHeight="1" thickBot="1" x14ac:dyDescent="0.3">
      <c r="B15" s="68">
        <v>5</v>
      </c>
      <c r="C15" s="288" t="s">
        <v>44</v>
      </c>
      <c r="D15" s="262"/>
      <c r="E15" s="262"/>
      <c r="F15" s="262"/>
      <c r="G15" s="263"/>
      <c r="H15" s="73"/>
      <c r="K15" s="74">
        <v>357</v>
      </c>
      <c r="L15" s="145"/>
    </row>
    <row r="16" spans="2:14" ht="13.5" customHeight="1" thickBot="1" x14ac:dyDescent="0.3">
      <c r="B16" s="68">
        <v>6</v>
      </c>
      <c r="C16" s="288" t="s">
        <v>45</v>
      </c>
      <c r="D16" s="262"/>
      <c r="E16" s="262"/>
      <c r="F16" s="262"/>
      <c r="G16" s="263"/>
      <c r="H16" s="73"/>
      <c r="K16" s="74" t="s">
        <v>46</v>
      </c>
      <c r="L16" s="146">
        <f>SUM(L11:L15)</f>
        <v>0</v>
      </c>
    </row>
    <row r="17" spans="1:8" ht="13.5" customHeight="1" thickBot="1" x14ac:dyDescent="0.3">
      <c r="B17" s="68">
        <v>7</v>
      </c>
      <c r="C17" s="288" t="s">
        <v>47</v>
      </c>
      <c r="D17" s="262"/>
      <c r="E17" s="262"/>
      <c r="F17" s="262"/>
      <c r="G17" s="263"/>
      <c r="H17" s="73"/>
    </row>
    <row r="18" spans="1:8" ht="13.5" customHeight="1" thickBot="1" x14ac:dyDescent="0.3">
      <c r="B18" s="68">
        <v>8</v>
      </c>
      <c r="C18" s="288" t="s">
        <v>48</v>
      </c>
      <c r="D18" s="262"/>
      <c r="E18" s="262"/>
      <c r="F18" s="262"/>
      <c r="G18" s="263"/>
      <c r="H18" s="73"/>
    </row>
    <row r="19" spans="1:8" ht="13.5" customHeight="1" thickBot="1" x14ac:dyDescent="0.3">
      <c r="B19" s="68">
        <v>9</v>
      </c>
      <c r="C19" s="288" t="s">
        <v>49</v>
      </c>
      <c r="D19" s="262"/>
      <c r="E19" s="262"/>
      <c r="F19" s="262"/>
      <c r="G19" s="263"/>
      <c r="H19" s="73"/>
    </row>
    <row r="20" spans="1:8" ht="13.5" customHeight="1" thickBot="1" x14ac:dyDescent="0.3">
      <c r="B20" s="296" t="s">
        <v>50</v>
      </c>
      <c r="C20" s="262"/>
      <c r="D20" s="262"/>
      <c r="E20" s="262"/>
      <c r="F20" s="262"/>
      <c r="G20" s="263"/>
      <c r="H20" s="75">
        <f>SUM(H11:H19)</f>
        <v>0</v>
      </c>
    </row>
    <row r="21" spans="1:8" ht="13.5" customHeight="1" thickBot="1" x14ac:dyDescent="0.3">
      <c r="A21" s="9"/>
      <c r="B21" s="63"/>
      <c r="C21" s="295" t="s">
        <v>6</v>
      </c>
      <c r="D21" s="262"/>
      <c r="E21" s="262"/>
      <c r="F21" s="262"/>
      <c r="G21" s="262"/>
      <c r="H21" s="64"/>
    </row>
    <row r="22" spans="1:8" ht="39" customHeight="1" thickBot="1" x14ac:dyDescent="0.3">
      <c r="B22" s="76" t="s">
        <v>35</v>
      </c>
      <c r="C22" s="293" t="s">
        <v>51</v>
      </c>
      <c r="D22" s="262"/>
      <c r="E22" s="262"/>
      <c r="F22" s="262"/>
      <c r="G22" s="263"/>
      <c r="H22" s="66" t="s">
        <v>52</v>
      </c>
    </row>
    <row r="23" spans="1:8" ht="13.5" customHeight="1" thickBot="1" x14ac:dyDescent="0.3">
      <c r="B23" s="68">
        <v>1</v>
      </c>
      <c r="C23" s="288" t="s">
        <v>53</v>
      </c>
      <c r="D23" s="262"/>
      <c r="E23" s="262"/>
      <c r="F23" s="262"/>
      <c r="G23" s="263"/>
      <c r="H23" s="73"/>
    </row>
    <row r="24" spans="1:8" ht="13.5" customHeight="1" thickBot="1" x14ac:dyDescent="0.3">
      <c r="B24" s="68">
        <v>2</v>
      </c>
      <c r="C24" s="288" t="s">
        <v>54</v>
      </c>
      <c r="D24" s="262"/>
      <c r="E24" s="262"/>
      <c r="F24" s="262"/>
      <c r="G24" s="263"/>
      <c r="H24" s="73"/>
    </row>
    <row r="25" spans="1:8" ht="13.5" customHeight="1" thickBot="1" x14ac:dyDescent="0.3">
      <c r="B25" s="68">
        <v>3</v>
      </c>
      <c r="C25" s="288" t="s">
        <v>55</v>
      </c>
      <c r="D25" s="262"/>
      <c r="E25" s="262"/>
      <c r="F25" s="262"/>
      <c r="G25" s="263"/>
      <c r="H25" s="73"/>
    </row>
    <row r="26" spans="1:8" ht="13.5" customHeight="1" thickBot="1" x14ac:dyDescent="0.3">
      <c r="B26" s="68">
        <v>4</v>
      </c>
      <c r="C26" s="288" t="s">
        <v>43</v>
      </c>
      <c r="D26" s="262"/>
      <c r="E26" s="262"/>
      <c r="F26" s="262"/>
      <c r="G26" s="263"/>
      <c r="H26" s="73"/>
    </row>
    <row r="27" spans="1:8" ht="13.5" customHeight="1" thickBot="1" x14ac:dyDescent="0.3">
      <c r="B27" s="68">
        <v>5</v>
      </c>
      <c r="C27" s="288" t="s">
        <v>56</v>
      </c>
      <c r="D27" s="262"/>
      <c r="E27" s="262"/>
      <c r="F27" s="262"/>
      <c r="G27" s="263"/>
      <c r="H27" s="73"/>
    </row>
    <row r="28" spans="1:8" ht="13.5" customHeight="1" thickBot="1" x14ac:dyDescent="0.3">
      <c r="B28" s="68">
        <v>6</v>
      </c>
      <c r="C28" s="288" t="s">
        <v>57</v>
      </c>
      <c r="D28" s="262"/>
      <c r="E28" s="262"/>
      <c r="F28" s="262"/>
      <c r="G28" s="263"/>
      <c r="H28" s="73"/>
    </row>
    <row r="29" spans="1:8" ht="13.5" customHeight="1" thickBot="1" x14ac:dyDescent="0.3">
      <c r="B29" s="68">
        <v>7</v>
      </c>
      <c r="C29" s="288" t="s">
        <v>47</v>
      </c>
      <c r="D29" s="262"/>
      <c r="E29" s="262"/>
      <c r="F29" s="262"/>
      <c r="G29" s="263"/>
      <c r="H29" s="73"/>
    </row>
    <row r="30" spans="1:8" ht="13.5" customHeight="1" thickBot="1" x14ac:dyDescent="0.3">
      <c r="B30" s="68">
        <v>8</v>
      </c>
      <c r="C30" s="288" t="s">
        <v>48</v>
      </c>
      <c r="D30" s="262"/>
      <c r="E30" s="262"/>
      <c r="F30" s="262"/>
      <c r="G30" s="263"/>
      <c r="H30" s="73"/>
    </row>
    <row r="31" spans="1:8" ht="13.5" customHeight="1" thickBot="1" x14ac:dyDescent="0.3">
      <c r="B31" s="68">
        <v>9</v>
      </c>
      <c r="C31" s="288" t="s">
        <v>49</v>
      </c>
      <c r="D31" s="262"/>
      <c r="E31" s="262"/>
      <c r="F31" s="262"/>
      <c r="G31" s="263"/>
      <c r="H31" s="73">
        <v>0</v>
      </c>
    </row>
    <row r="32" spans="1:8" ht="13.5" customHeight="1" thickBot="1" x14ac:dyDescent="0.3">
      <c r="B32" s="296" t="s">
        <v>58</v>
      </c>
      <c r="C32" s="262"/>
      <c r="D32" s="262"/>
      <c r="E32" s="262"/>
      <c r="F32" s="262"/>
      <c r="G32" s="263"/>
      <c r="H32" s="75">
        <f>SUM(H23:H31)</f>
        <v>0</v>
      </c>
    </row>
  </sheetData>
  <mergeCells count="25">
    <mergeCell ref="B32:G32"/>
    <mergeCell ref="C27:G27"/>
    <mergeCell ref="C23:G23"/>
    <mergeCell ref="C17:G17"/>
    <mergeCell ref="C28:G28"/>
    <mergeCell ref="C19:G19"/>
    <mergeCell ref="C18:G18"/>
    <mergeCell ref="C31:G31"/>
    <mergeCell ref="C22:G22"/>
    <mergeCell ref="K9:N9"/>
    <mergeCell ref="C9:G9"/>
    <mergeCell ref="B20:G20"/>
    <mergeCell ref="C21:G21"/>
    <mergeCell ref="C12:G12"/>
    <mergeCell ref="C13:G13"/>
    <mergeCell ref="C30:G30"/>
    <mergeCell ref="C24:G24"/>
    <mergeCell ref="C15:G15"/>
    <mergeCell ref="C14:G14"/>
    <mergeCell ref="E6:J6"/>
    <mergeCell ref="C26:G26"/>
    <mergeCell ref="C29:G29"/>
    <mergeCell ref="C10:G10"/>
    <mergeCell ref="C16:G16"/>
    <mergeCell ref="C25:G25"/>
  </mergeCells>
  <pageMargins left="0.51181102362204722" right="0.11811023622047249" top="0.74803149606299213" bottom="0.74803149606299213" header="0.31496062992125978" footer="0.31496062992125978"/>
  <pageSetup paperSize="9" scale="70" orientation="landscape"/>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72"/>
  <sheetViews>
    <sheetView workbookViewId="0">
      <selection activeCell="N25" sqref="N25"/>
    </sheetView>
  </sheetViews>
  <sheetFormatPr baseColWidth="10" defaultColWidth="11.42578125" defaultRowHeight="12.75" x14ac:dyDescent="0.2"/>
  <cols>
    <col min="1" max="2" width="11.42578125" style="31" customWidth="1"/>
    <col min="3" max="3" width="15.28515625" style="31" customWidth="1"/>
    <col min="4" max="4" width="14.7109375" style="31" customWidth="1"/>
    <col min="5" max="5" width="15" style="31" customWidth="1"/>
    <col min="6" max="6" width="14.42578125" style="31" customWidth="1"/>
    <col min="7" max="7" width="15.28515625" style="31" customWidth="1"/>
    <col min="8" max="8" width="14.7109375" style="31" customWidth="1"/>
    <col min="9" max="10" width="11.42578125" style="31" customWidth="1"/>
    <col min="11" max="11" width="29.140625" style="31" customWidth="1"/>
    <col min="12" max="12" width="17.28515625" style="31" customWidth="1"/>
    <col min="13" max="13" width="23.42578125" style="31" customWidth="1"/>
    <col min="14" max="14" width="17.42578125" style="31" customWidth="1"/>
    <col min="15" max="15" width="14.42578125" style="31" customWidth="1"/>
    <col min="16" max="16" width="11.42578125" style="31" customWidth="1"/>
    <col min="17" max="16384" width="11.42578125" style="31"/>
  </cols>
  <sheetData>
    <row r="1" spans="2:15" x14ac:dyDescent="0.2">
      <c r="I1" s="77"/>
    </row>
    <row r="2" spans="2:15" x14ac:dyDescent="0.2">
      <c r="I2" s="77"/>
    </row>
    <row r="3" spans="2:15" ht="15.75" customHeight="1" x14ac:dyDescent="0.25">
      <c r="D3" s="182" t="s">
        <v>32</v>
      </c>
      <c r="I3" s="77"/>
    </row>
    <row r="4" spans="2:15" ht="15" x14ac:dyDescent="0.25">
      <c r="E4" s="314"/>
      <c r="F4" s="305"/>
      <c r="G4" s="305"/>
      <c r="H4" s="305"/>
      <c r="I4" s="315"/>
    </row>
    <row r="5" spans="2:15" x14ac:dyDescent="0.2">
      <c r="I5" s="77"/>
    </row>
    <row r="6" spans="2:15" ht="70.5" customHeight="1" x14ac:dyDescent="0.25">
      <c r="B6" s="312" t="s">
        <v>59</v>
      </c>
      <c r="C6" s="290"/>
      <c r="D6" s="290"/>
      <c r="E6" s="290"/>
      <c r="F6" s="290"/>
      <c r="G6" s="290"/>
      <c r="H6" s="291"/>
      <c r="I6" s="36"/>
    </row>
    <row r="7" spans="2:15" ht="36.75" customHeight="1" x14ac:dyDescent="0.2">
      <c r="B7" s="15"/>
      <c r="C7" s="15"/>
      <c r="D7" s="15"/>
      <c r="E7" s="15"/>
      <c r="F7" s="15"/>
      <c r="G7" s="15"/>
      <c r="H7" s="15"/>
      <c r="I7" s="11"/>
    </row>
    <row r="8" spans="2:15" x14ac:dyDescent="0.2">
      <c r="C8" s="304" t="s">
        <v>60</v>
      </c>
      <c r="D8" s="305"/>
      <c r="E8" s="305"/>
      <c r="F8" s="305"/>
      <c r="I8" s="77"/>
      <c r="K8" s="304" t="s">
        <v>61</v>
      </c>
      <c r="L8" s="305"/>
      <c r="M8" s="305"/>
    </row>
    <row r="9" spans="2:15" x14ac:dyDescent="0.2">
      <c r="I9" s="77"/>
    </row>
    <row r="10" spans="2:15" ht="15" x14ac:dyDescent="0.25">
      <c r="B10" s="306" t="s">
        <v>62</v>
      </c>
      <c r="C10" s="307"/>
      <c r="D10" s="307"/>
      <c r="E10" s="307"/>
      <c r="F10" s="307"/>
      <c r="G10" s="307"/>
      <c r="H10" s="308"/>
      <c r="I10" s="77"/>
    </row>
    <row r="11" spans="2:15" ht="15.75" customHeight="1" thickBot="1" x14ac:dyDescent="0.3">
      <c r="I11" s="77"/>
      <c r="K11" s="316" t="s">
        <v>63</v>
      </c>
      <c r="L11" s="317"/>
      <c r="M11" s="317"/>
      <c r="N11" s="317"/>
      <c r="O11" s="318"/>
    </row>
    <row r="12" spans="2:15" ht="15.75" customHeight="1" thickBot="1" x14ac:dyDescent="0.3">
      <c r="B12" s="309" t="s">
        <v>64</v>
      </c>
      <c r="C12" s="319" t="s">
        <v>37</v>
      </c>
      <c r="D12" s="309" t="s">
        <v>65</v>
      </c>
      <c r="E12" s="324"/>
      <c r="F12" s="311" t="s">
        <v>66</v>
      </c>
      <c r="G12" s="332" t="s">
        <v>67</v>
      </c>
      <c r="I12" s="77"/>
    </row>
    <row r="13" spans="2:15" ht="38.25" customHeight="1" thickBot="1" x14ac:dyDescent="0.3">
      <c r="B13" s="310"/>
      <c r="C13" s="310"/>
      <c r="D13" s="201" t="s">
        <v>68</v>
      </c>
      <c r="E13" s="78" t="s">
        <v>69</v>
      </c>
      <c r="F13" s="310"/>
      <c r="G13" s="310"/>
      <c r="I13" s="77"/>
      <c r="K13" s="320" t="s">
        <v>70</v>
      </c>
      <c r="L13" s="253"/>
      <c r="M13" s="320" t="s">
        <v>71</v>
      </c>
      <c r="N13" s="253"/>
      <c r="O13" s="79" t="s">
        <v>67</v>
      </c>
    </row>
    <row r="14" spans="2:15" ht="15" customHeight="1" thickBot="1" x14ac:dyDescent="0.25">
      <c r="B14" s="80">
        <v>1</v>
      </c>
      <c r="C14" s="193">
        <f>'LIQUIDACION 2025'!H11</f>
        <v>0</v>
      </c>
      <c r="D14" s="81">
        <v>0</v>
      </c>
      <c r="E14" s="81">
        <v>0</v>
      </c>
      <c r="F14" s="82">
        <f>SUM(D14:E14)</f>
        <v>0</v>
      </c>
      <c r="G14" s="83">
        <f>F14-C14</f>
        <v>0</v>
      </c>
      <c r="I14" s="77"/>
      <c r="K14" s="84"/>
      <c r="L14" s="89"/>
      <c r="N14" s="89"/>
      <c r="O14" s="192">
        <f>-L14+N14</f>
        <v>0</v>
      </c>
    </row>
    <row r="15" spans="2:15" ht="18.75" customHeight="1" thickBot="1" x14ac:dyDescent="0.25">
      <c r="B15" s="80">
        <v>2</v>
      </c>
      <c r="C15" s="193">
        <f>'LIQUIDACION 2025'!H12</f>
        <v>0</v>
      </c>
      <c r="D15" s="81">
        <v>0</v>
      </c>
      <c r="E15" s="81">
        <v>0</v>
      </c>
      <c r="F15" s="82">
        <f>SUM(D15:E15)</f>
        <v>0</v>
      </c>
      <c r="G15" s="83">
        <f>F15-C15</f>
        <v>0</v>
      </c>
      <c r="I15" s="77"/>
    </row>
    <row r="16" spans="2:15" ht="13.5" customHeight="1" thickBot="1" x14ac:dyDescent="0.25">
      <c r="B16" s="80">
        <v>3</v>
      </c>
      <c r="C16" s="193">
        <f>'LIQUIDACION 2025'!H13</f>
        <v>0</v>
      </c>
      <c r="D16" s="81">
        <v>0</v>
      </c>
      <c r="E16" s="81">
        <v>0</v>
      </c>
      <c r="F16" s="82">
        <f>SUM(D16:E16)</f>
        <v>0</v>
      </c>
      <c r="G16" s="83">
        <f>F16-C16</f>
        <v>0</v>
      </c>
      <c r="I16" s="77"/>
    </row>
    <row r="17" spans="2:15" ht="20.25" customHeight="1" x14ac:dyDescent="0.25">
      <c r="I17" s="77"/>
      <c r="K17" s="306" t="s">
        <v>72</v>
      </c>
      <c r="L17" s="307"/>
      <c r="M17" s="307"/>
      <c r="N17" s="308"/>
    </row>
    <row r="18" spans="2:15" ht="20.25" customHeight="1" thickBot="1" x14ac:dyDescent="0.3">
      <c r="B18" s="313" t="s">
        <v>73</v>
      </c>
      <c r="C18" s="290"/>
      <c r="D18" s="290"/>
      <c r="E18" s="290"/>
      <c r="F18" s="291"/>
      <c r="I18" s="77"/>
      <c r="K18" s="85"/>
      <c r="L18" s="85"/>
      <c r="M18" s="85"/>
      <c r="N18" s="85"/>
      <c r="O18" s="98"/>
    </row>
    <row r="19" spans="2:15" ht="30.75" customHeight="1" thickBot="1" x14ac:dyDescent="0.25">
      <c r="B19" s="86" t="s">
        <v>74</v>
      </c>
      <c r="I19" s="77"/>
      <c r="K19" s="87"/>
      <c r="L19" s="87" t="s">
        <v>75</v>
      </c>
      <c r="M19" s="87" t="s">
        <v>76</v>
      </c>
      <c r="N19" s="87" t="s">
        <v>77</v>
      </c>
    </row>
    <row r="20" spans="2:15" ht="13.5" customHeight="1" thickBot="1" x14ac:dyDescent="0.25">
      <c r="B20" s="86"/>
      <c r="I20" s="77"/>
      <c r="K20" s="322" t="s">
        <v>78</v>
      </c>
      <c r="L20" s="297"/>
      <c r="M20" s="297"/>
      <c r="N20" s="297"/>
    </row>
    <row r="21" spans="2:15" ht="13.5" customHeight="1" thickBot="1" x14ac:dyDescent="0.3">
      <c r="C21" s="301" t="s">
        <v>79</v>
      </c>
      <c r="D21" s="302"/>
      <c r="E21" s="302"/>
      <c r="F21" s="303"/>
      <c r="G21" s="147"/>
      <c r="I21" s="88"/>
      <c r="K21" s="298"/>
      <c r="L21" s="298"/>
      <c r="M21" s="298"/>
      <c r="N21" s="298"/>
    </row>
    <row r="22" spans="2:15" ht="19.5" customHeight="1" thickBot="1" x14ac:dyDescent="0.3">
      <c r="B22" s="34"/>
      <c r="C22" s="301" t="s">
        <v>80</v>
      </c>
      <c r="D22" s="302"/>
      <c r="E22" s="302"/>
      <c r="F22" s="303"/>
      <c r="G22" s="147"/>
      <c r="I22" s="88"/>
      <c r="K22" s="310"/>
      <c r="L22" s="89"/>
      <c r="M22" s="89"/>
      <c r="N22" s="90">
        <f>+M22-L22</f>
        <v>0</v>
      </c>
    </row>
    <row r="23" spans="2:15" ht="19.5" customHeight="1" thickBot="1" x14ac:dyDescent="0.3">
      <c r="B23" s="34"/>
      <c r="C23" s="301" t="s">
        <v>81</v>
      </c>
      <c r="D23" s="302"/>
      <c r="E23" s="302"/>
      <c r="F23" s="303"/>
      <c r="G23" s="147"/>
      <c r="I23" s="88"/>
      <c r="K23" s="321" t="s">
        <v>82</v>
      </c>
      <c r="L23" s="91"/>
      <c r="M23" s="91"/>
      <c r="N23" s="92"/>
    </row>
    <row r="24" spans="2:15" ht="19.5" customHeight="1" thickBot="1" x14ac:dyDescent="0.25">
      <c r="I24" s="77"/>
      <c r="K24" s="298"/>
      <c r="L24" s="89"/>
      <c r="M24" s="89"/>
      <c r="N24" s="90">
        <f>+M24-L24</f>
        <v>0</v>
      </c>
    </row>
    <row r="25" spans="2:15" ht="18" customHeight="1" thickBot="1" x14ac:dyDescent="0.3">
      <c r="I25" s="77"/>
      <c r="K25" s="329" t="s">
        <v>83</v>
      </c>
      <c r="L25" s="330"/>
      <c r="M25" s="324"/>
      <c r="N25" s="93">
        <f>SUM(N22:N24)</f>
        <v>0</v>
      </c>
    </row>
    <row r="26" spans="2:15" ht="16.5" customHeight="1" x14ac:dyDescent="0.25">
      <c r="B26" s="325" t="s">
        <v>84</v>
      </c>
      <c r="C26" s="317"/>
      <c r="D26" s="317"/>
      <c r="E26" s="317"/>
      <c r="F26" s="317"/>
      <c r="G26" s="318"/>
      <c r="I26" s="77"/>
    </row>
    <row r="27" spans="2:15" ht="13.5" customHeight="1" thickBot="1" x14ac:dyDescent="0.25">
      <c r="I27" s="77"/>
    </row>
    <row r="28" spans="2:15" ht="13.5" customHeight="1" thickBot="1" x14ac:dyDescent="0.3">
      <c r="C28" s="320" t="s">
        <v>85</v>
      </c>
      <c r="D28" s="323" t="s">
        <v>75</v>
      </c>
      <c r="E28" s="324"/>
      <c r="F28" s="326" t="s">
        <v>76</v>
      </c>
      <c r="G28" s="253"/>
      <c r="H28" s="94" t="s">
        <v>86</v>
      </c>
      <c r="I28" s="77"/>
    </row>
    <row r="29" spans="2:15" ht="40.5" customHeight="1" thickBot="1" x14ac:dyDescent="0.25">
      <c r="C29" s="331"/>
      <c r="D29" s="95"/>
      <c r="E29" s="96"/>
      <c r="F29" s="97"/>
      <c r="G29" s="148"/>
      <c r="H29" s="191">
        <f>E29-G29</f>
        <v>0</v>
      </c>
      <c r="I29" s="77"/>
    </row>
    <row r="30" spans="2:15" ht="15.75" customHeight="1" x14ac:dyDescent="0.2">
      <c r="I30" s="77"/>
    </row>
    <row r="31" spans="2:15" x14ac:dyDescent="0.2">
      <c r="I31" s="77"/>
    </row>
    <row r="32" spans="2:15" x14ac:dyDescent="0.2">
      <c r="I32" s="77"/>
    </row>
    <row r="33" spans="1:17" ht="57.75" customHeight="1" x14ac:dyDescent="0.2">
      <c r="I33" s="77"/>
      <c r="P33" s="62"/>
    </row>
    <row r="34" spans="1:17" ht="57.75" customHeight="1" x14ac:dyDescent="0.2">
      <c r="I34" s="77"/>
      <c r="P34" s="62"/>
    </row>
    <row r="35" spans="1:17" ht="15" customHeight="1" x14ac:dyDescent="0.2">
      <c r="I35" s="77"/>
      <c r="P35" s="62"/>
    </row>
    <row r="36" spans="1:17" ht="27.75" customHeight="1" x14ac:dyDescent="0.2">
      <c r="I36" s="77"/>
    </row>
    <row r="37" spans="1:17" x14ac:dyDescent="0.2">
      <c r="I37" s="77"/>
    </row>
    <row r="38" spans="1:17" ht="30.75" customHeight="1" x14ac:dyDescent="0.2">
      <c r="I38" s="77"/>
    </row>
    <row r="39" spans="1:17" x14ac:dyDescent="0.2">
      <c r="I39" s="77"/>
    </row>
    <row r="40" spans="1:17" x14ac:dyDescent="0.2">
      <c r="I40" s="77"/>
    </row>
    <row r="41" spans="1:17" x14ac:dyDescent="0.2">
      <c r="I41" s="77"/>
    </row>
    <row r="42" spans="1:17" ht="35.25" customHeight="1" x14ac:dyDescent="0.2">
      <c r="I42" s="77"/>
    </row>
    <row r="43" spans="1:17" x14ac:dyDescent="0.2">
      <c r="I43" s="77"/>
    </row>
    <row r="44" spans="1:17" ht="15" customHeight="1" x14ac:dyDescent="0.2">
      <c r="I44" s="77"/>
      <c r="N44" s="98"/>
    </row>
    <row r="45" spans="1:17" x14ac:dyDescent="0.2">
      <c r="I45" s="77"/>
    </row>
    <row r="46" spans="1:17" x14ac:dyDescent="0.2">
      <c r="A46" s="15"/>
      <c r="B46" s="15"/>
      <c r="C46" s="15"/>
      <c r="D46" s="15"/>
      <c r="E46" s="15"/>
      <c r="F46" s="15"/>
      <c r="G46" s="15"/>
      <c r="H46" s="15"/>
      <c r="I46" s="11"/>
      <c r="J46" s="15"/>
      <c r="K46" s="15"/>
      <c r="L46" s="15"/>
      <c r="M46" s="15"/>
      <c r="N46" s="15"/>
      <c r="O46" s="15"/>
      <c r="P46" s="15"/>
      <c r="Q46" s="15"/>
    </row>
    <row r="47" spans="1:17" s="34" customFormat="1" ht="24" customHeight="1" x14ac:dyDescent="0.2">
      <c r="B47" s="15"/>
      <c r="C47" s="15"/>
      <c r="D47" s="15"/>
      <c r="E47" s="15"/>
      <c r="F47" s="15"/>
      <c r="G47" s="15"/>
      <c r="H47" s="15"/>
      <c r="I47" s="13"/>
      <c r="J47" s="12"/>
      <c r="K47" s="12"/>
      <c r="L47" s="12"/>
      <c r="M47" s="12"/>
      <c r="N47" s="12"/>
      <c r="O47" s="12"/>
      <c r="P47" s="12"/>
      <c r="Q47" s="12"/>
    </row>
    <row r="48" spans="1:17" s="34" customFormat="1" ht="24.75" customHeight="1" x14ac:dyDescent="0.2">
      <c r="B48" s="15"/>
      <c r="C48" s="15"/>
      <c r="D48" s="15"/>
      <c r="E48" s="15"/>
      <c r="F48" s="15"/>
      <c r="G48" s="15"/>
      <c r="H48" s="15"/>
      <c r="I48" s="13"/>
      <c r="J48" s="12"/>
      <c r="K48" s="12"/>
      <c r="L48" s="12"/>
      <c r="M48" s="12"/>
      <c r="N48" s="12"/>
      <c r="O48" s="12"/>
      <c r="P48" s="12"/>
      <c r="Q48" s="12"/>
    </row>
    <row r="49" spans="2:17" s="34" customFormat="1" ht="24.75" customHeight="1" x14ac:dyDescent="0.2">
      <c r="B49" s="15"/>
      <c r="C49" s="15"/>
      <c r="D49" s="15"/>
      <c r="E49" s="15"/>
      <c r="F49" s="15"/>
      <c r="G49" s="15"/>
      <c r="H49" s="15"/>
      <c r="I49" s="13"/>
      <c r="J49" s="12"/>
      <c r="K49" s="12"/>
      <c r="L49" s="12"/>
      <c r="M49" s="12"/>
      <c r="N49" s="12"/>
      <c r="O49" s="12"/>
      <c r="P49" s="12"/>
      <c r="Q49" s="12"/>
    </row>
    <row r="50" spans="2:17" s="34" customFormat="1" ht="24.75" customHeight="1" x14ac:dyDescent="0.2">
      <c r="B50" s="15"/>
      <c r="C50" s="15"/>
      <c r="D50" s="15"/>
      <c r="E50" s="15"/>
      <c r="F50" s="15"/>
      <c r="G50" s="15"/>
      <c r="H50" s="15"/>
      <c r="I50" s="13"/>
      <c r="J50" s="12"/>
      <c r="K50" s="12"/>
      <c r="L50" s="12"/>
      <c r="M50" s="12"/>
      <c r="N50" s="12"/>
      <c r="O50" s="12"/>
      <c r="P50" s="12"/>
      <c r="Q50" s="12"/>
    </row>
    <row r="51" spans="2:17" s="34" customFormat="1" ht="21.75" customHeight="1" x14ac:dyDescent="0.2">
      <c r="B51" s="15"/>
      <c r="C51" s="15"/>
      <c r="D51" s="15"/>
      <c r="E51" s="15"/>
      <c r="F51" s="15"/>
      <c r="G51" s="15"/>
      <c r="H51" s="15"/>
      <c r="I51" s="13"/>
      <c r="J51" s="12"/>
      <c r="K51" s="12"/>
      <c r="L51" s="12"/>
      <c r="M51" s="12"/>
      <c r="N51" s="12"/>
      <c r="O51" s="12"/>
      <c r="P51" s="12"/>
      <c r="Q51" s="12"/>
    </row>
    <row r="52" spans="2:17" x14ac:dyDescent="0.2">
      <c r="B52" s="15"/>
      <c r="C52" s="15"/>
      <c r="D52" s="15"/>
      <c r="E52" s="15"/>
      <c r="F52" s="15"/>
      <c r="G52" s="15"/>
      <c r="H52" s="15"/>
      <c r="I52" s="11"/>
      <c r="J52" s="15"/>
      <c r="K52" s="15"/>
      <c r="L52" s="15"/>
      <c r="M52" s="15"/>
      <c r="N52" s="15"/>
      <c r="O52" s="15"/>
      <c r="P52" s="15"/>
      <c r="Q52" s="15"/>
    </row>
    <row r="53" spans="2:17" x14ac:dyDescent="0.2">
      <c r="B53" s="15"/>
      <c r="C53" s="15"/>
      <c r="D53" s="15"/>
      <c r="E53" s="15"/>
      <c r="F53" s="15"/>
      <c r="G53" s="15"/>
      <c r="H53" s="15"/>
      <c r="I53" s="11"/>
      <c r="J53" s="15"/>
      <c r="K53" s="15"/>
      <c r="L53" s="15"/>
      <c r="M53" s="15"/>
      <c r="N53" s="15"/>
      <c r="O53" s="15"/>
      <c r="P53" s="15"/>
      <c r="Q53" s="15"/>
    </row>
    <row r="54" spans="2:17" x14ac:dyDescent="0.2">
      <c r="B54" s="15"/>
      <c r="C54" s="15"/>
      <c r="D54" s="15"/>
      <c r="E54" s="15"/>
      <c r="F54" s="15"/>
      <c r="G54" s="15"/>
      <c r="H54" s="15"/>
      <c r="I54" s="11"/>
      <c r="J54" s="15"/>
      <c r="K54" s="15"/>
      <c r="L54" s="15"/>
      <c r="M54" s="15"/>
      <c r="N54" s="15"/>
      <c r="O54" s="15"/>
      <c r="P54" s="15"/>
      <c r="Q54" s="15"/>
    </row>
    <row r="55" spans="2:17" x14ac:dyDescent="0.2">
      <c r="B55" s="15"/>
      <c r="C55" s="15"/>
      <c r="D55" s="15"/>
      <c r="E55" s="15"/>
      <c r="F55" s="15"/>
      <c r="G55" s="15"/>
      <c r="H55" s="15"/>
      <c r="I55" s="11"/>
      <c r="J55" s="15"/>
      <c r="K55" s="15"/>
      <c r="L55" s="15"/>
      <c r="M55" s="15"/>
      <c r="N55" s="15"/>
      <c r="O55" s="15"/>
      <c r="P55" s="15"/>
      <c r="Q55" s="15"/>
    </row>
    <row r="56" spans="2:17" x14ac:dyDescent="0.2">
      <c r="B56" s="15"/>
      <c r="C56" s="15"/>
      <c r="D56" s="15"/>
      <c r="E56" s="15"/>
      <c r="F56" s="15"/>
      <c r="G56" s="15"/>
      <c r="H56" s="15"/>
      <c r="I56" s="11"/>
      <c r="J56" s="15"/>
      <c r="K56" s="15"/>
      <c r="L56" s="15"/>
      <c r="M56" s="15"/>
      <c r="N56" s="15"/>
      <c r="O56" s="15"/>
      <c r="P56" s="15"/>
      <c r="Q56" s="15"/>
    </row>
    <row r="57" spans="2:17" ht="27.75" customHeight="1" x14ac:dyDescent="0.2">
      <c r="B57" s="15"/>
      <c r="C57" s="15"/>
      <c r="D57" s="15"/>
      <c r="E57" s="15"/>
      <c r="F57" s="15"/>
      <c r="G57" s="15"/>
      <c r="H57" s="15"/>
      <c r="I57" s="11"/>
      <c r="J57" s="15"/>
      <c r="K57" s="15"/>
      <c r="L57" s="15"/>
      <c r="M57" s="15"/>
      <c r="N57" s="15"/>
      <c r="O57" s="15"/>
      <c r="P57" s="15"/>
      <c r="Q57" s="15"/>
    </row>
    <row r="58" spans="2:17" x14ac:dyDescent="0.2">
      <c r="B58" s="15"/>
      <c r="C58" s="15"/>
      <c r="D58" s="15"/>
      <c r="E58" s="15"/>
      <c r="F58" s="15"/>
      <c r="G58" s="15"/>
      <c r="H58" s="15"/>
      <c r="I58" s="11"/>
      <c r="J58" s="15"/>
      <c r="K58" s="15"/>
      <c r="L58" s="15"/>
      <c r="M58" s="15"/>
      <c r="N58" s="15"/>
      <c r="O58" s="15"/>
      <c r="P58" s="15"/>
      <c r="Q58" s="15"/>
    </row>
    <row r="59" spans="2:17" x14ac:dyDescent="0.2">
      <c r="B59" s="15"/>
      <c r="C59" s="15"/>
      <c r="D59" s="15"/>
      <c r="E59" s="15"/>
      <c r="F59" s="15"/>
      <c r="G59" s="15"/>
      <c r="H59" s="15"/>
      <c r="I59" s="11"/>
      <c r="J59" s="15"/>
      <c r="K59" s="15"/>
      <c r="L59" s="15"/>
      <c r="M59" s="15"/>
      <c r="N59" s="15"/>
      <c r="O59" s="15"/>
      <c r="P59" s="15"/>
      <c r="Q59" s="15"/>
    </row>
    <row r="60" spans="2:17" x14ac:dyDescent="0.2">
      <c r="B60" s="15"/>
      <c r="C60" s="15"/>
      <c r="D60" s="15"/>
      <c r="E60" s="15"/>
      <c r="F60" s="15"/>
      <c r="G60" s="15"/>
      <c r="H60" s="15"/>
      <c r="I60" s="15"/>
      <c r="J60" s="15"/>
      <c r="K60" s="15"/>
      <c r="L60" s="15"/>
      <c r="M60" s="15"/>
      <c r="N60" s="15"/>
      <c r="O60" s="15"/>
      <c r="P60" s="15"/>
      <c r="Q60" s="15"/>
    </row>
    <row r="61" spans="2:17" x14ac:dyDescent="0.2">
      <c r="B61" s="15"/>
      <c r="C61" s="328"/>
      <c r="D61" s="305"/>
      <c r="E61" s="305"/>
      <c r="F61" s="305"/>
      <c r="G61" s="305"/>
      <c r="H61" s="15"/>
      <c r="I61" s="15"/>
      <c r="J61" s="15"/>
      <c r="K61" s="15"/>
      <c r="L61" s="15"/>
      <c r="M61" s="15"/>
      <c r="N61" s="15"/>
      <c r="O61" s="15"/>
      <c r="P61" s="15"/>
      <c r="Q61" s="15"/>
    </row>
    <row r="62" spans="2:17" x14ac:dyDescent="0.2">
      <c r="B62" s="15"/>
      <c r="C62" s="15"/>
      <c r="D62" s="15"/>
      <c r="E62" s="15"/>
      <c r="F62" s="15"/>
      <c r="G62" s="15"/>
      <c r="H62" s="15"/>
      <c r="I62" s="15"/>
      <c r="J62" s="15"/>
      <c r="K62" s="15"/>
      <c r="L62" s="15"/>
      <c r="M62" s="15"/>
      <c r="N62" s="15"/>
      <c r="O62" s="15"/>
      <c r="P62" s="15"/>
      <c r="Q62" s="15"/>
    </row>
    <row r="63" spans="2:17" x14ac:dyDescent="0.2">
      <c r="B63" s="15"/>
      <c r="C63" s="327"/>
      <c r="D63" s="305"/>
      <c r="E63" s="305"/>
      <c r="F63" s="305"/>
      <c r="G63" s="15"/>
      <c r="H63" s="15"/>
      <c r="I63" s="15"/>
      <c r="J63" s="15"/>
      <c r="K63" s="15"/>
      <c r="L63" s="15"/>
      <c r="M63" s="15"/>
      <c r="N63" s="15"/>
      <c r="O63" s="15"/>
      <c r="P63" s="15"/>
      <c r="Q63" s="15"/>
    </row>
    <row r="64" spans="2:17" x14ac:dyDescent="0.2">
      <c r="C64" s="2"/>
      <c r="D64" s="60"/>
      <c r="E64" s="60"/>
      <c r="F64" s="60"/>
    </row>
    <row r="65" spans="3:6" x14ac:dyDescent="0.2">
      <c r="C65" s="2"/>
      <c r="D65" s="3"/>
      <c r="E65" s="3"/>
      <c r="F65" s="4"/>
    </row>
    <row r="66" spans="3:6" x14ac:dyDescent="0.2">
      <c r="C66" s="2"/>
      <c r="D66" s="60"/>
      <c r="E66" s="60"/>
      <c r="F66" s="60"/>
    </row>
    <row r="67" spans="3:6" x14ac:dyDescent="0.2">
      <c r="C67" s="2"/>
      <c r="D67" s="3"/>
      <c r="E67" s="3"/>
      <c r="F67" s="4"/>
    </row>
    <row r="68" spans="3:6" x14ac:dyDescent="0.2">
      <c r="C68" s="2"/>
      <c r="D68" s="60"/>
      <c r="E68" s="60"/>
      <c r="F68" s="60"/>
    </row>
    <row r="69" spans="3:6" x14ac:dyDescent="0.2">
      <c r="C69" s="2"/>
      <c r="D69" s="3"/>
      <c r="E69" s="3"/>
      <c r="F69" s="4"/>
    </row>
    <row r="70" spans="3:6" ht="15" x14ac:dyDescent="0.25">
      <c r="C70" s="299"/>
      <c r="D70" s="300"/>
      <c r="E70" s="300"/>
      <c r="F70" s="300"/>
    </row>
    <row r="71" spans="3:6" x14ac:dyDescent="0.2">
      <c r="C71" s="5"/>
      <c r="D71" s="2"/>
      <c r="E71" s="6"/>
      <c r="F71" s="5"/>
    </row>
    <row r="72" spans="3:6" x14ac:dyDescent="0.2">
      <c r="C72" s="2"/>
      <c r="D72" s="3"/>
      <c r="E72" s="7"/>
      <c r="F72" s="8"/>
    </row>
  </sheetData>
  <mergeCells count="31">
    <mergeCell ref="E4:I4"/>
    <mergeCell ref="K11:O11"/>
    <mergeCell ref="C12:C13"/>
    <mergeCell ref="L20:L21"/>
    <mergeCell ref="M13:N13"/>
    <mergeCell ref="K20:K22"/>
    <mergeCell ref="D12:E12"/>
    <mergeCell ref="C22:F22"/>
    <mergeCell ref="G12:G13"/>
    <mergeCell ref="C21:F21"/>
    <mergeCell ref="N20:N21"/>
    <mergeCell ref="B10:H10"/>
    <mergeCell ref="K13:L13"/>
    <mergeCell ref="B12:B13"/>
    <mergeCell ref="F12:F13"/>
    <mergeCell ref="B6:H6"/>
    <mergeCell ref="B18:F18"/>
    <mergeCell ref="K8:M8"/>
    <mergeCell ref="M20:M21"/>
    <mergeCell ref="C70:F70"/>
    <mergeCell ref="C23:F23"/>
    <mergeCell ref="C8:F8"/>
    <mergeCell ref="K17:N17"/>
    <mergeCell ref="K23:K24"/>
    <mergeCell ref="D28:E28"/>
    <mergeCell ref="B26:G26"/>
    <mergeCell ref="F28:G28"/>
    <mergeCell ref="C63:F63"/>
    <mergeCell ref="C61:G61"/>
    <mergeCell ref="K25:M25"/>
    <mergeCell ref="C28:C29"/>
  </mergeCells>
  <dataValidations count="2">
    <dataValidation type="decimal" operator="lessThan" allowBlank="1" showInputMessage="1" showErrorMessage="1" error="Se debe incluir signo negativo" sqref="K51" xr:uid="{00000000-0002-0000-0200-000000000000}">
      <formula1>0</formula1>
    </dataValidation>
    <dataValidation type="decimal" operator="greaterThan" allowBlank="1" showInputMessage="1" showErrorMessage="1" sqref="K52" xr:uid="{00000000-0002-0000-0200-000001000000}">
      <formula1>0</formula1>
    </dataValidation>
  </dataValidations>
  <pageMargins left="0.3" right="1.86" top="0.74803149606299213" bottom="0.74803149606299213" header="0.37" footer="0.31496062992125978"/>
  <pageSetup paperSize="9" scale="50" orientation="landscape"/>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F49"/>
  <sheetViews>
    <sheetView topLeftCell="A19" workbookViewId="0">
      <selection activeCell="C43" sqref="C43"/>
    </sheetView>
  </sheetViews>
  <sheetFormatPr baseColWidth="10" defaultColWidth="11.42578125" defaultRowHeight="12.75" x14ac:dyDescent="0.2"/>
  <cols>
    <col min="1" max="1" width="12.7109375" style="31" customWidth="1"/>
    <col min="2" max="2" width="60.140625" style="31" customWidth="1"/>
    <col min="3" max="3" width="17.85546875" style="31" customWidth="1"/>
    <col min="4" max="4" width="11.42578125" style="31" customWidth="1"/>
    <col min="5" max="16384" width="11.42578125" style="31"/>
  </cols>
  <sheetData>
    <row r="3" spans="2:6" ht="15.75" customHeight="1" x14ac:dyDescent="0.25">
      <c r="C3" s="182" t="s">
        <v>32</v>
      </c>
    </row>
    <row r="6" spans="2:6" ht="49.5" customHeight="1" x14ac:dyDescent="0.2">
      <c r="B6" s="39" t="s">
        <v>87</v>
      </c>
      <c r="C6" s="35"/>
      <c r="D6" s="35"/>
      <c r="E6" s="35"/>
      <c r="F6" s="35"/>
    </row>
    <row r="9" spans="2:6" ht="37.5" customHeight="1" x14ac:dyDescent="0.2">
      <c r="B9" s="335" t="s">
        <v>88</v>
      </c>
      <c r="C9" s="305"/>
    </row>
    <row r="11" spans="2:6" x14ac:dyDescent="0.2">
      <c r="B11" s="100" t="s">
        <v>89</v>
      </c>
      <c r="C11" s="101"/>
    </row>
    <row r="12" spans="2:6" x14ac:dyDescent="0.2">
      <c r="B12" s="101" t="s">
        <v>90</v>
      </c>
      <c r="C12" s="102">
        <f>SUM('LIQUIDACION 2025'!H11:H17)</f>
        <v>0</v>
      </c>
    </row>
    <row r="13" spans="2:6" x14ac:dyDescent="0.2">
      <c r="B13" s="101" t="s">
        <v>91</v>
      </c>
      <c r="C13" s="102">
        <f>SUM('LIQUIDACION 2025'!H23:H29)</f>
        <v>0</v>
      </c>
    </row>
    <row r="14" spans="2:6" x14ac:dyDescent="0.2">
      <c r="B14" s="101" t="s">
        <v>92</v>
      </c>
      <c r="C14" s="102">
        <f>C12-C13</f>
        <v>0</v>
      </c>
    </row>
    <row r="15" spans="2:6" x14ac:dyDescent="0.2">
      <c r="B15" s="103" t="s">
        <v>93</v>
      </c>
      <c r="C15" s="102"/>
    </row>
    <row r="16" spans="2:6" x14ac:dyDescent="0.2">
      <c r="B16" s="104" t="s">
        <v>94</v>
      </c>
      <c r="C16" s="111">
        <f>'AJUSTES ESTABILIDAD'!G14</f>
        <v>0</v>
      </c>
    </row>
    <row r="17" spans="2:6" x14ac:dyDescent="0.2">
      <c r="B17" s="104" t="s">
        <v>95</v>
      </c>
      <c r="C17" s="111">
        <f>'AJUSTES ESTABILIDAD'!G15</f>
        <v>0</v>
      </c>
    </row>
    <row r="18" spans="2:6" x14ac:dyDescent="0.2">
      <c r="B18" s="104" t="s">
        <v>96</v>
      </c>
      <c r="C18" s="111">
        <f>'AJUSTES ESTABILIDAD'!G16</f>
        <v>0</v>
      </c>
    </row>
    <row r="19" spans="2:6" x14ac:dyDescent="0.2">
      <c r="B19" s="106" t="s">
        <v>97</v>
      </c>
      <c r="C19" s="111">
        <f>'AJUSTES ESTABILIDAD'!G21</f>
        <v>0</v>
      </c>
    </row>
    <row r="20" spans="2:6" x14ac:dyDescent="0.2">
      <c r="B20" s="106" t="s">
        <v>98</v>
      </c>
      <c r="C20" s="111">
        <f>'AJUSTES ESTABILIDAD'!G22</f>
        <v>0</v>
      </c>
    </row>
    <row r="21" spans="2:6" x14ac:dyDescent="0.2">
      <c r="B21" s="194" t="s">
        <v>99</v>
      </c>
      <c r="C21" s="111">
        <f>'AJUSTES ESTABILIDAD'!G23</f>
        <v>0</v>
      </c>
    </row>
    <row r="22" spans="2:6" x14ac:dyDescent="0.2">
      <c r="B22" s="106" t="s">
        <v>100</v>
      </c>
      <c r="C22" s="111">
        <f>-'AJUSTES ESTABILIDAD'!O14</f>
        <v>0</v>
      </c>
      <c r="F22" s="99"/>
    </row>
    <row r="23" spans="2:6" x14ac:dyDescent="0.2">
      <c r="B23" s="107" t="s">
        <v>101</v>
      </c>
      <c r="C23" s="105"/>
    </row>
    <row r="24" spans="2:6" ht="25.5" customHeight="1" x14ac:dyDescent="0.2">
      <c r="B24" s="108" t="s">
        <v>102</v>
      </c>
      <c r="C24" s="111" t="s">
        <v>103</v>
      </c>
    </row>
    <row r="25" spans="2:6" x14ac:dyDescent="0.2">
      <c r="B25" s="107" t="s">
        <v>104</v>
      </c>
      <c r="C25" s="105"/>
    </row>
    <row r="26" spans="2:6" x14ac:dyDescent="0.2">
      <c r="B26" s="107" t="s">
        <v>105</v>
      </c>
      <c r="C26" s="105"/>
    </row>
    <row r="27" spans="2:6" x14ac:dyDescent="0.2">
      <c r="B27" s="107" t="s">
        <v>106</v>
      </c>
      <c r="C27" s="105"/>
    </row>
    <row r="28" spans="2:6" x14ac:dyDescent="0.2">
      <c r="B28" s="107" t="s">
        <v>107</v>
      </c>
      <c r="C28" s="105"/>
    </row>
    <row r="29" spans="2:6" x14ac:dyDescent="0.2">
      <c r="B29" s="107" t="s">
        <v>108</v>
      </c>
      <c r="C29" s="105"/>
    </row>
    <row r="30" spans="2:6" x14ac:dyDescent="0.2">
      <c r="B30" s="107" t="s">
        <v>109</v>
      </c>
      <c r="C30" s="105"/>
    </row>
    <row r="31" spans="2:6" x14ac:dyDescent="0.2">
      <c r="B31" s="107" t="s">
        <v>110</v>
      </c>
      <c r="C31" s="105"/>
    </row>
    <row r="32" spans="2:6" x14ac:dyDescent="0.2">
      <c r="B32" s="107" t="s">
        <v>111</v>
      </c>
      <c r="C32" s="105"/>
    </row>
    <row r="33" spans="2:3" x14ac:dyDescent="0.2">
      <c r="B33" s="106" t="s">
        <v>112</v>
      </c>
      <c r="C33" s="149">
        <f>-'AJUSTES ESTABILIDAD'!N25</f>
        <v>0</v>
      </c>
    </row>
    <row r="34" spans="2:3" x14ac:dyDescent="0.2">
      <c r="B34" s="107" t="s">
        <v>113</v>
      </c>
      <c r="C34" s="105"/>
    </row>
    <row r="35" spans="2:3" x14ac:dyDescent="0.2">
      <c r="B35" s="108" t="s">
        <v>114</v>
      </c>
      <c r="C35" s="105"/>
    </row>
    <row r="36" spans="2:3" x14ac:dyDescent="0.2">
      <c r="B36" s="108" t="s">
        <v>115</v>
      </c>
      <c r="C36" s="105"/>
    </row>
    <row r="37" spans="2:3" x14ac:dyDescent="0.2">
      <c r="B37" s="107" t="s">
        <v>116</v>
      </c>
      <c r="C37" s="105"/>
    </row>
    <row r="38" spans="2:3" x14ac:dyDescent="0.2">
      <c r="B38" s="107" t="s">
        <v>117</v>
      </c>
      <c r="C38" s="105"/>
    </row>
    <row r="39" spans="2:3" x14ac:dyDescent="0.2">
      <c r="B39" s="106" t="s">
        <v>118</v>
      </c>
      <c r="C39" s="111">
        <f>'AJUSTES ESTABILIDAD'!H29</f>
        <v>0</v>
      </c>
    </row>
    <row r="40" spans="2:3" x14ac:dyDescent="0.2">
      <c r="B40" s="107" t="s">
        <v>119</v>
      </c>
      <c r="C40" s="105"/>
    </row>
    <row r="41" spans="2:3" x14ac:dyDescent="0.2">
      <c r="B41" s="109" t="s">
        <v>120</v>
      </c>
      <c r="C41" s="105"/>
    </row>
    <row r="42" spans="2:3" x14ac:dyDescent="0.2">
      <c r="B42" s="110" t="s">
        <v>121</v>
      </c>
      <c r="C42" s="111">
        <f>SUM(C16:C41)</f>
        <v>0</v>
      </c>
    </row>
    <row r="43" spans="2:3" x14ac:dyDescent="0.2">
      <c r="B43" s="112" t="s">
        <v>122</v>
      </c>
      <c r="C43" s="113">
        <f>C14+C42</f>
        <v>0</v>
      </c>
    </row>
    <row r="44" spans="2:3" ht="15" x14ac:dyDescent="0.25">
      <c r="B44" s="334" t="str">
        <f>IF(C43&gt;= 0,"CUMPLE","INCUMPLE ")</f>
        <v>CUMPLE</v>
      </c>
      <c r="C44" s="291"/>
    </row>
    <row r="46" spans="2:3" ht="36" customHeight="1" x14ac:dyDescent="0.2">
      <c r="B46" s="333" t="s">
        <v>123</v>
      </c>
      <c r="C46" s="305"/>
    </row>
    <row r="47" spans="2:3" ht="23.25" customHeight="1" x14ac:dyDescent="0.2">
      <c r="B47" s="333" t="s">
        <v>124</v>
      </c>
      <c r="C47" s="305"/>
    </row>
    <row r="48" spans="2:3" ht="23.25" customHeight="1" x14ac:dyDescent="0.2">
      <c r="B48" s="333" t="s">
        <v>125</v>
      </c>
      <c r="C48" s="305"/>
    </row>
    <row r="49" spans="2:3" ht="23.25" customHeight="1" x14ac:dyDescent="0.2">
      <c r="B49" s="333" t="s">
        <v>126</v>
      </c>
      <c r="C49" s="305"/>
    </row>
  </sheetData>
  <mergeCells count="6">
    <mergeCell ref="B49:C49"/>
    <mergeCell ref="B47:C47"/>
    <mergeCell ref="B44:C44"/>
    <mergeCell ref="B48:C48"/>
    <mergeCell ref="B46:C46"/>
    <mergeCell ref="B9:C9"/>
  </mergeCells>
  <pageMargins left="0.26" right="0.32" top="0.74803149606299213" bottom="0.74803149606299213" header="0.31496062992125978" footer="0.31496062992125978"/>
  <pageSetup paperSize="9" orientation="portrait"/>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I42"/>
  <sheetViews>
    <sheetView showGridLines="0" topLeftCell="A16" zoomScale="106" zoomScaleNormal="106" workbookViewId="0">
      <selection activeCell="K22" sqref="K22"/>
    </sheetView>
  </sheetViews>
  <sheetFormatPr baseColWidth="10" defaultColWidth="11.42578125" defaultRowHeight="15" x14ac:dyDescent="0.25"/>
  <cols>
    <col min="2" max="2" width="42.5703125" customWidth="1"/>
    <col min="3" max="3" width="17.5703125" customWidth="1"/>
    <col min="4" max="4" width="16.5703125" customWidth="1"/>
    <col min="5" max="5" width="16.85546875" customWidth="1"/>
    <col min="6" max="6" width="17" customWidth="1"/>
    <col min="7" max="7" width="17.7109375" customWidth="1"/>
  </cols>
  <sheetData>
    <row r="2" spans="1:9" ht="53.25" customHeight="1" x14ac:dyDescent="0.25">
      <c r="D2" s="342" t="s">
        <v>127</v>
      </c>
      <c r="E2" s="277"/>
      <c r="F2" s="277"/>
      <c r="G2" s="277"/>
      <c r="H2" s="277"/>
      <c r="I2" s="277"/>
    </row>
    <row r="3" spans="1:9" ht="24.75" customHeight="1" x14ac:dyDescent="0.25">
      <c r="D3" s="182" t="s">
        <v>32</v>
      </c>
    </row>
    <row r="4" spans="1:9" ht="36.75" customHeight="1" x14ac:dyDescent="0.25">
      <c r="A4" s="18"/>
      <c r="B4" s="19" t="s">
        <v>128</v>
      </c>
      <c r="C4" s="16"/>
      <c r="D4" s="16"/>
      <c r="E4" s="16"/>
      <c r="F4" s="16"/>
      <c r="G4" s="16"/>
      <c r="H4" s="18"/>
    </row>
    <row r="5" spans="1:9" ht="15.75" customHeight="1" x14ac:dyDescent="0.25">
      <c r="A5" s="18"/>
      <c r="B5" s="19"/>
      <c r="C5" s="16"/>
      <c r="D5" s="16"/>
      <c r="E5" s="16"/>
      <c r="F5" s="16"/>
      <c r="G5" s="16"/>
      <c r="H5" s="18"/>
    </row>
    <row r="6" spans="1:9" ht="15.75" customHeight="1" x14ac:dyDescent="0.25">
      <c r="A6" s="18"/>
      <c r="B6" s="344" t="s">
        <v>129</v>
      </c>
      <c r="C6" s="300"/>
      <c r="D6" s="300"/>
      <c r="E6" s="300"/>
      <c r="F6" s="300"/>
      <c r="G6" s="16"/>
      <c r="H6" s="18"/>
    </row>
    <row r="7" spans="1:9" ht="15.75" customHeight="1" x14ac:dyDescent="0.25">
      <c r="A7" s="18"/>
      <c r="B7" s="61"/>
      <c r="C7" s="61"/>
      <c r="D7" s="61"/>
      <c r="E7" s="61"/>
      <c r="F7" s="61"/>
      <c r="G7" s="16"/>
      <c r="H7" s="18"/>
    </row>
    <row r="8" spans="1:9" ht="24" customHeight="1" x14ac:dyDescent="0.25">
      <c r="A8" s="18"/>
      <c r="B8" s="349" t="s">
        <v>130</v>
      </c>
      <c r="C8" s="277"/>
      <c r="D8" s="277"/>
      <c r="E8" s="277"/>
      <c r="F8" s="277"/>
      <c r="G8" s="277"/>
      <c r="H8" s="18"/>
    </row>
    <row r="9" spans="1:9" x14ac:dyDescent="0.25">
      <c r="A9" s="18"/>
      <c r="B9" s="16"/>
      <c r="C9" s="16"/>
      <c r="D9" s="16"/>
      <c r="E9" s="16"/>
      <c r="F9" s="16"/>
      <c r="G9" s="16"/>
      <c r="H9" s="18"/>
    </row>
    <row r="10" spans="1:9" x14ac:dyDescent="0.25">
      <c r="A10" s="18"/>
      <c r="B10" s="22"/>
      <c r="C10" s="347" t="s">
        <v>131</v>
      </c>
      <c r="D10" s="339"/>
      <c r="E10" s="339"/>
      <c r="F10" s="339"/>
      <c r="G10" s="340"/>
      <c r="H10" s="18"/>
    </row>
    <row r="11" spans="1:9" ht="15.75" customHeight="1" x14ac:dyDescent="0.25">
      <c r="A11" s="18"/>
      <c r="B11" s="23"/>
      <c r="C11" s="350" t="s">
        <v>132</v>
      </c>
      <c r="D11" s="350" t="s">
        <v>133</v>
      </c>
      <c r="E11" s="347" t="s">
        <v>134</v>
      </c>
      <c r="F11" s="340"/>
      <c r="G11" s="350" t="s">
        <v>135</v>
      </c>
      <c r="H11" s="18"/>
    </row>
    <row r="12" spans="1:9" ht="39" customHeight="1" x14ac:dyDescent="0.25">
      <c r="A12" s="20"/>
      <c r="B12" s="24" t="s">
        <v>136</v>
      </c>
      <c r="C12" s="351"/>
      <c r="D12" s="351"/>
      <c r="E12" s="24" t="s">
        <v>137</v>
      </c>
      <c r="F12" s="24" t="s">
        <v>138</v>
      </c>
      <c r="G12" s="351"/>
      <c r="H12" s="20"/>
    </row>
    <row r="13" spans="1:9" ht="18.75" customHeight="1" x14ac:dyDescent="0.25">
      <c r="A13" s="18"/>
      <c r="B13" s="135" t="s">
        <v>139</v>
      </c>
      <c r="C13" s="136">
        <f>'ESTABILIDAD PRESUPUESTARIA'!C12</f>
        <v>0</v>
      </c>
      <c r="D13" s="136">
        <f>'ESTABILIDAD PRESUPUESTARIA'!C13</f>
        <v>0</v>
      </c>
      <c r="E13" s="136">
        <f>'ESTABILIDAD PRESUPUESTARIA'!C42</f>
        <v>0</v>
      </c>
      <c r="F13" s="137"/>
      <c r="G13" s="140">
        <f>C13-D13+E13+F13</f>
        <v>0</v>
      </c>
      <c r="H13" s="18"/>
    </row>
    <row r="14" spans="1:9" ht="18.75" customHeight="1" x14ac:dyDescent="0.25">
      <c r="A14" s="18"/>
      <c r="B14" s="135" t="s">
        <v>140</v>
      </c>
      <c r="C14" s="136"/>
      <c r="D14" s="136"/>
      <c r="E14" s="136"/>
      <c r="F14" s="137"/>
      <c r="G14" s="140"/>
      <c r="H14" s="18"/>
    </row>
    <row r="15" spans="1:9" ht="20.25" customHeight="1" x14ac:dyDescent="0.25">
      <c r="A15" s="18"/>
      <c r="B15" s="135" t="s">
        <v>141</v>
      </c>
      <c r="C15" s="135"/>
      <c r="D15" s="135"/>
      <c r="E15" s="135"/>
      <c r="F15" s="135"/>
      <c r="G15" s="140"/>
      <c r="H15" s="18"/>
    </row>
    <row r="16" spans="1:9" x14ac:dyDescent="0.25">
      <c r="A16" s="18"/>
      <c r="B16" s="138"/>
      <c r="C16" s="138"/>
      <c r="D16" s="138"/>
      <c r="E16" s="138"/>
      <c r="F16" s="138"/>
      <c r="G16" s="141"/>
      <c r="H16" s="18"/>
    </row>
    <row r="17" spans="1:8" x14ac:dyDescent="0.25">
      <c r="A17" s="18"/>
      <c r="B17" s="138"/>
      <c r="C17" s="138"/>
      <c r="D17" s="138"/>
      <c r="E17" s="138"/>
      <c r="F17" s="138"/>
      <c r="G17" s="142"/>
      <c r="H17" s="18"/>
    </row>
    <row r="18" spans="1:8" x14ac:dyDescent="0.25">
      <c r="A18" s="18"/>
      <c r="B18" s="138"/>
      <c r="C18" s="138"/>
      <c r="D18" s="138"/>
      <c r="E18" s="138"/>
      <c r="F18" s="138"/>
      <c r="G18" s="142"/>
      <c r="H18" s="18"/>
    </row>
    <row r="19" spans="1:8" x14ac:dyDescent="0.25">
      <c r="A19" s="18"/>
      <c r="B19" s="138"/>
      <c r="C19" s="138"/>
      <c r="D19" s="138"/>
      <c r="E19" s="138"/>
      <c r="F19" s="138"/>
      <c r="G19" s="142"/>
      <c r="H19" s="18"/>
    </row>
    <row r="20" spans="1:8" x14ac:dyDescent="0.25">
      <c r="A20" s="18"/>
      <c r="B20" s="138"/>
      <c r="C20" s="138"/>
      <c r="D20" s="138"/>
      <c r="E20" s="138"/>
      <c r="F20" s="138"/>
      <c r="G20" s="142"/>
      <c r="H20" s="18"/>
    </row>
    <row r="21" spans="1:8" x14ac:dyDescent="0.25">
      <c r="A21" s="18"/>
      <c r="B21" s="138"/>
      <c r="C21" s="138"/>
      <c r="D21" s="138"/>
      <c r="E21" s="138"/>
      <c r="F21" s="138"/>
      <c r="G21" s="142"/>
      <c r="H21" s="18"/>
    </row>
    <row r="22" spans="1:8" x14ac:dyDescent="0.25">
      <c r="A22" s="18"/>
      <c r="B22" s="138"/>
      <c r="C22" s="138"/>
      <c r="D22" s="138"/>
      <c r="E22" s="138"/>
      <c r="F22" s="138"/>
      <c r="G22" s="142"/>
      <c r="H22" s="18"/>
    </row>
    <row r="23" spans="1:8" x14ac:dyDescent="0.25">
      <c r="A23" s="18"/>
      <c r="B23" s="138"/>
      <c r="C23" s="138"/>
      <c r="D23" s="138"/>
      <c r="E23" s="138"/>
      <c r="F23" s="138"/>
      <c r="G23" s="142"/>
      <c r="H23" s="18"/>
    </row>
    <row r="24" spans="1:8" x14ac:dyDescent="0.25">
      <c r="A24" s="18"/>
      <c r="B24" s="138"/>
      <c r="C24" s="138"/>
      <c r="D24" s="138"/>
      <c r="E24" s="138"/>
      <c r="F24" s="138"/>
      <c r="G24" s="142"/>
      <c r="H24" s="18"/>
    </row>
    <row r="25" spans="1:8" x14ac:dyDescent="0.25">
      <c r="A25" s="18"/>
      <c r="B25" s="139"/>
      <c r="C25" s="139"/>
      <c r="D25" s="139"/>
      <c r="E25" s="139"/>
      <c r="F25" s="139"/>
      <c r="G25" s="143"/>
      <c r="H25" s="18"/>
    </row>
    <row r="26" spans="1:8" ht="41.25" customHeight="1" x14ac:dyDescent="0.25">
      <c r="A26" s="18"/>
      <c r="B26" s="343" t="s">
        <v>142</v>
      </c>
      <c r="C26" s="300"/>
      <c r="D26" s="300"/>
      <c r="E26" s="300"/>
      <c r="F26" s="300"/>
      <c r="G26" s="300"/>
      <c r="H26" s="300"/>
    </row>
    <row r="27" spans="1:8" x14ac:dyDescent="0.25">
      <c r="A27" s="18"/>
      <c r="B27" s="348" t="s">
        <v>143</v>
      </c>
      <c r="C27" s="300"/>
      <c r="D27" s="300"/>
      <c r="E27" s="300"/>
      <c r="F27" s="300"/>
      <c r="G27" s="300"/>
      <c r="H27" s="18"/>
    </row>
    <row r="28" spans="1:8" x14ac:dyDescent="0.25">
      <c r="A28" s="18"/>
      <c r="B28" s="25"/>
      <c r="C28" s="25"/>
      <c r="D28" s="25"/>
      <c r="E28" s="25"/>
      <c r="F28" s="25"/>
      <c r="G28" s="25"/>
      <c r="H28" s="18"/>
    </row>
    <row r="29" spans="1:8" x14ac:dyDescent="0.25">
      <c r="A29" s="16"/>
      <c r="B29" s="26"/>
      <c r="C29" s="26"/>
      <c r="D29" s="26"/>
      <c r="E29" s="26"/>
      <c r="F29" s="26"/>
      <c r="G29" s="26"/>
      <c r="H29" s="16"/>
    </row>
    <row r="30" spans="1:8" x14ac:dyDescent="0.25">
      <c r="A30" s="18"/>
      <c r="B30" s="336" t="s">
        <v>144</v>
      </c>
      <c r="C30" s="300"/>
      <c r="D30" s="300"/>
      <c r="E30" s="300"/>
      <c r="F30" s="337"/>
      <c r="G30" s="150">
        <f>G13</f>
        <v>0</v>
      </c>
      <c r="H30" s="18"/>
    </row>
    <row r="31" spans="1:8" x14ac:dyDescent="0.25">
      <c r="A31" s="18"/>
      <c r="B31" s="336" t="s">
        <v>145</v>
      </c>
      <c r="C31" s="300"/>
      <c r="D31" s="300"/>
      <c r="E31" s="300"/>
      <c r="F31" s="337"/>
      <c r="G31" s="144"/>
      <c r="H31" s="16" t="s">
        <v>146</v>
      </c>
    </row>
    <row r="32" spans="1:8" x14ac:dyDescent="0.25">
      <c r="A32" s="18"/>
      <c r="B32" s="16"/>
      <c r="C32" s="16"/>
      <c r="D32" s="16"/>
      <c r="E32" s="16"/>
      <c r="F32" s="16"/>
      <c r="G32" s="16"/>
      <c r="H32" s="18"/>
    </row>
    <row r="33" spans="1:8" ht="15.75" customHeight="1" thickBot="1" x14ac:dyDescent="0.3">
      <c r="A33" s="18"/>
      <c r="B33" s="16"/>
      <c r="C33" s="16"/>
      <c r="D33" s="16"/>
      <c r="E33" s="16"/>
      <c r="F33" s="16"/>
      <c r="G33" s="16"/>
      <c r="H33" s="18"/>
    </row>
    <row r="34" spans="1:8" ht="30.75" customHeight="1" thickBot="1" x14ac:dyDescent="0.3">
      <c r="A34" s="18"/>
      <c r="B34" s="345" t="s">
        <v>147</v>
      </c>
      <c r="C34" s="330"/>
      <c r="D34" s="330"/>
      <c r="E34" s="330"/>
      <c r="F34" s="324"/>
      <c r="G34" s="151" t="str">
        <f>IF(G30&gt;=0,"CUMPLE","INCUMPLE ")</f>
        <v>CUMPLE</v>
      </c>
      <c r="H34" s="18"/>
    </row>
    <row r="35" spans="1:8" x14ac:dyDescent="0.25">
      <c r="A35" s="18"/>
      <c r="B35" s="16"/>
      <c r="C35" s="16"/>
      <c r="D35" s="16"/>
      <c r="E35" s="16"/>
      <c r="F35" s="16"/>
      <c r="G35" s="16"/>
      <c r="H35" s="18"/>
    </row>
    <row r="36" spans="1:8" ht="14.25" customHeight="1" x14ac:dyDescent="0.25">
      <c r="A36" s="18"/>
      <c r="B36" s="16"/>
      <c r="C36" s="16"/>
      <c r="D36" s="16"/>
      <c r="E36" s="16"/>
      <c r="F36" s="16"/>
      <c r="G36" s="16"/>
      <c r="H36" s="18"/>
    </row>
    <row r="37" spans="1:8" ht="25.5" customHeight="1" x14ac:dyDescent="0.25">
      <c r="A37" s="18"/>
      <c r="B37" s="346" t="s">
        <v>148</v>
      </c>
      <c r="C37" s="300"/>
      <c r="D37" s="300"/>
      <c r="E37" s="300"/>
      <c r="F37" s="300"/>
      <c r="G37" s="300"/>
      <c r="H37" s="18"/>
    </row>
    <row r="38" spans="1:8" ht="60.75" customHeight="1" x14ac:dyDescent="0.25">
      <c r="A38" s="18"/>
      <c r="B38" s="338"/>
      <c r="C38" s="339"/>
      <c r="D38" s="339"/>
      <c r="E38" s="339"/>
      <c r="F38" s="339"/>
      <c r="G38" s="340"/>
      <c r="H38" s="18"/>
    </row>
    <row r="39" spans="1:8" x14ac:dyDescent="0.25">
      <c r="A39" s="184" t="s">
        <v>149</v>
      </c>
      <c r="B39" s="17"/>
      <c r="C39" s="17"/>
      <c r="D39" s="17"/>
      <c r="E39" s="17"/>
      <c r="F39" s="17"/>
      <c r="G39" s="17"/>
      <c r="H39" s="18"/>
    </row>
    <row r="40" spans="1:8" x14ac:dyDescent="0.25">
      <c r="A40" s="183"/>
      <c r="B40" s="341" t="s">
        <v>150</v>
      </c>
      <c r="C40" s="300"/>
      <c r="D40" s="300"/>
      <c r="E40" s="300"/>
      <c r="F40" s="16"/>
      <c r="G40" s="16"/>
      <c r="H40" s="18"/>
    </row>
    <row r="41" spans="1:8" x14ac:dyDescent="0.25">
      <c r="A41" s="185" t="s">
        <v>146</v>
      </c>
      <c r="B41" s="16" t="s">
        <v>151</v>
      </c>
      <c r="C41" s="16"/>
      <c r="D41" s="16"/>
      <c r="E41" s="16"/>
      <c r="F41" s="16"/>
      <c r="G41" s="16"/>
      <c r="H41" s="18"/>
    </row>
    <row r="42" spans="1:8" x14ac:dyDescent="0.25">
      <c r="A42" s="21"/>
      <c r="B42" s="16"/>
      <c r="C42" s="16"/>
      <c r="D42" s="16"/>
      <c r="E42" s="16"/>
      <c r="F42" s="16"/>
      <c r="G42" s="16"/>
      <c r="H42" s="18"/>
    </row>
  </sheetData>
  <mergeCells count="16">
    <mergeCell ref="B30:F30"/>
    <mergeCell ref="B38:G38"/>
    <mergeCell ref="B40:E40"/>
    <mergeCell ref="D2:I2"/>
    <mergeCell ref="B26:H26"/>
    <mergeCell ref="B6:F6"/>
    <mergeCell ref="B34:F34"/>
    <mergeCell ref="B37:G37"/>
    <mergeCell ref="C10:G10"/>
    <mergeCell ref="B27:G27"/>
    <mergeCell ref="E11:F11"/>
    <mergeCell ref="B8:G8"/>
    <mergeCell ref="B31:F31"/>
    <mergeCell ref="C11:C12"/>
    <mergeCell ref="D11:D12"/>
    <mergeCell ref="G11:G12"/>
  </mergeCells>
  <pageMargins left="0.23622047244094491" right="0.23622047244094491" top="0.74803149606299213" bottom="0.23" header="0.31496062992125978" footer="0.09"/>
  <pageSetup paperSize="9" scale="90" orientation="landscape"/>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Q55"/>
  <sheetViews>
    <sheetView topLeftCell="A25" workbookViewId="0">
      <selection activeCell="E42" sqref="E42"/>
    </sheetView>
  </sheetViews>
  <sheetFormatPr baseColWidth="10" defaultRowHeight="15" x14ac:dyDescent="0.25"/>
  <cols>
    <col min="3" max="3" width="53.28515625" customWidth="1"/>
    <col min="4" max="4" width="15.7109375" customWidth="1"/>
    <col min="5" max="5" width="21" customWidth="1"/>
    <col min="6" max="6" width="17.42578125" customWidth="1"/>
    <col min="7" max="7" width="8.7109375" customWidth="1"/>
    <col min="11" max="11" width="16.7109375" customWidth="1"/>
    <col min="12" max="12" width="15.85546875" customWidth="1"/>
    <col min="13" max="13" width="17.5703125" customWidth="1"/>
  </cols>
  <sheetData>
    <row r="1" spans="2:15" x14ac:dyDescent="0.25">
      <c r="G1" s="174"/>
    </row>
    <row r="2" spans="2:15" x14ac:dyDescent="0.25">
      <c r="G2" s="174"/>
    </row>
    <row r="3" spans="2:15" x14ac:dyDescent="0.25">
      <c r="G3" s="174"/>
    </row>
    <row r="4" spans="2:15" ht="15.75" customHeight="1" x14ac:dyDescent="0.25">
      <c r="E4" s="182" t="s">
        <v>32</v>
      </c>
      <c r="G4" s="174"/>
      <c r="H4" s="27"/>
    </row>
    <row r="5" spans="2:15" x14ac:dyDescent="0.25">
      <c r="G5" s="174"/>
    </row>
    <row r="6" spans="2:15" x14ac:dyDescent="0.25">
      <c r="G6" s="174"/>
    </row>
    <row r="7" spans="2:15" ht="78" customHeight="1" x14ac:dyDescent="0.25">
      <c r="B7" s="357" t="s">
        <v>152</v>
      </c>
      <c r="C7" s="277"/>
      <c r="D7" s="277"/>
      <c r="E7" s="277"/>
      <c r="F7" s="277"/>
      <c r="G7" s="175"/>
      <c r="H7" s="35"/>
    </row>
    <row r="8" spans="2:15" ht="15" customHeight="1" x14ac:dyDescent="0.25">
      <c r="G8" s="174"/>
    </row>
    <row r="9" spans="2:15" ht="15" customHeight="1" x14ac:dyDescent="0.25">
      <c r="C9" s="28" t="s">
        <v>153</v>
      </c>
      <c r="D9" s="28"/>
      <c r="E9" s="28"/>
      <c r="F9" s="28"/>
      <c r="G9" s="174"/>
      <c r="J9" s="28" t="s">
        <v>154</v>
      </c>
      <c r="K9" s="28"/>
      <c r="L9" s="28"/>
      <c r="M9" s="173"/>
      <c r="N9" s="173"/>
    </row>
    <row r="10" spans="2:15" x14ac:dyDescent="0.25">
      <c r="G10" s="174"/>
    </row>
    <row r="11" spans="2:15" x14ac:dyDescent="0.25">
      <c r="G11" s="174"/>
    </row>
    <row r="12" spans="2:15" x14ac:dyDescent="0.25">
      <c r="G12" s="174"/>
    </row>
    <row r="13" spans="2:15" ht="45" customHeight="1" x14ac:dyDescent="0.25">
      <c r="C13" s="40" t="s">
        <v>155</v>
      </c>
      <c r="D13" s="41" t="s">
        <v>156</v>
      </c>
      <c r="G13" s="174"/>
    </row>
    <row r="14" spans="2:15" ht="15.75" customHeight="1" thickBot="1" x14ac:dyDescent="0.3">
      <c r="C14" s="43" t="s">
        <v>157</v>
      </c>
      <c r="D14" s="44">
        <v>0</v>
      </c>
      <c r="G14" s="174"/>
    </row>
    <row r="15" spans="2:15" ht="15.75" customHeight="1" thickBot="1" x14ac:dyDescent="0.3">
      <c r="C15" s="45" t="s">
        <v>158</v>
      </c>
      <c r="D15" s="48">
        <f>SUM(D16:D29)</f>
        <v>0</v>
      </c>
      <c r="G15" s="174"/>
      <c r="I15" s="363" t="s">
        <v>159</v>
      </c>
      <c r="J15" s="330"/>
      <c r="K15" s="330"/>
      <c r="L15" s="330"/>
      <c r="M15" s="330"/>
      <c r="N15" s="330"/>
      <c r="O15" s="324"/>
    </row>
    <row r="16" spans="2:15" ht="15.75" customHeight="1" thickBot="1" x14ac:dyDescent="0.3">
      <c r="C16" s="46" t="s">
        <v>160</v>
      </c>
      <c r="D16" s="44" t="s">
        <v>161</v>
      </c>
      <c r="G16" s="174"/>
    </row>
    <row r="17" spans="3:15" ht="30" customHeight="1" x14ac:dyDescent="0.25">
      <c r="C17" s="46" t="s">
        <v>162</v>
      </c>
      <c r="D17" s="44"/>
      <c r="G17" s="174"/>
      <c r="I17" s="353" t="s">
        <v>163</v>
      </c>
      <c r="J17" s="354"/>
      <c r="K17" s="354"/>
      <c r="L17" s="354"/>
      <c r="M17" s="354"/>
      <c r="N17" s="355"/>
    </row>
    <row r="18" spans="3:15" ht="15.75" customHeight="1" thickBot="1" x14ac:dyDescent="0.3">
      <c r="C18" s="46" t="s">
        <v>164</v>
      </c>
      <c r="D18" s="44"/>
      <c r="G18" s="174"/>
      <c r="I18" s="356"/>
      <c r="J18" s="265"/>
      <c r="K18" s="265"/>
      <c r="L18" s="265"/>
      <c r="M18" s="265"/>
      <c r="N18" s="266"/>
    </row>
    <row r="19" spans="3:15" ht="15.75" customHeight="1" x14ac:dyDescent="0.25">
      <c r="C19" s="46" t="s">
        <v>165</v>
      </c>
      <c r="D19" s="44"/>
      <c r="G19" s="174"/>
    </row>
    <row r="20" spans="3:15" ht="15.75" customHeight="1" thickBot="1" x14ac:dyDescent="0.3">
      <c r="C20" s="46" t="s">
        <v>166</v>
      </c>
      <c r="D20" s="44"/>
      <c r="G20" s="174"/>
    </row>
    <row r="21" spans="3:15" ht="30.75" customHeight="1" thickBot="1" x14ac:dyDescent="0.3">
      <c r="C21" s="47" t="s">
        <v>167</v>
      </c>
      <c r="D21" s="44"/>
      <c r="G21" s="174"/>
      <c r="I21" s="362" t="s">
        <v>168</v>
      </c>
      <c r="J21" s="252"/>
      <c r="K21" s="252"/>
      <c r="L21" s="252"/>
      <c r="M21" s="252"/>
      <c r="N21" s="252"/>
      <c r="O21" s="253"/>
    </row>
    <row r="22" spans="3:15" ht="30.75" customHeight="1" thickBot="1" x14ac:dyDescent="0.3">
      <c r="C22" s="46" t="s">
        <v>169</v>
      </c>
      <c r="D22" s="44"/>
      <c r="G22" s="174"/>
    </row>
    <row r="23" spans="3:15" ht="15.75" customHeight="1" thickBot="1" x14ac:dyDescent="0.3">
      <c r="C23" s="46" t="s">
        <v>170</v>
      </c>
      <c r="D23" s="44"/>
      <c r="G23" s="174"/>
      <c r="I23" s="364" t="s">
        <v>171</v>
      </c>
      <c r="J23" s="324"/>
      <c r="K23" s="153">
        <f>SUM(K24:K28)</f>
        <v>0</v>
      </c>
    </row>
    <row r="24" spans="3:15" ht="15.75" customHeight="1" thickBot="1" x14ac:dyDescent="0.3">
      <c r="C24" s="46" t="s">
        <v>172</v>
      </c>
      <c r="D24" s="44"/>
      <c r="G24" s="174"/>
      <c r="I24" s="360" t="s">
        <v>173</v>
      </c>
      <c r="J24" s="324"/>
      <c r="K24" s="152"/>
    </row>
    <row r="25" spans="3:15" ht="15.75" customHeight="1" thickBot="1" x14ac:dyDescent="0.3">
      <c r="C25" s="46" t="s">
        <v>174</v>
      </c>
      <c r="D25" s="44"/>
      <c r="G25" s="174"/>
      <c r="I25" s="360" t="s">
        <v>175</v>
      </c>
      <c r="J25" s="324"/>
      <c r="K25" s="152"/>
    </row>
    <row r="26" spans="3:15" ht="15.75" customHeight="1" thickBot="1" x14ac:dyDescent="0.3">
      <c r="C26" s="46" t="s">
        <v>176</v>
      </c>
      <c r="D26" s="44"/>
      <c r="G26" s="174"/>
      <c r="I26" s="360" t="s">
        <v>177</v>
      </c>
      <c r="J26" s="324"/>
      <c r="K26" s="152"/>
    </row>
    <row r="27" spans="3:15" ht="30.75" customHeight="1" thickBot="1" x14ac:dyDescent="0.3">
      <c r="C27" s="43" t="s">
        <v>178</v>
      </c>
      <c r="D27" s="44"/>
      <c r="G27" s="174"/>
      <c r="I27" s="360" t="s">
        <v>179</v>
      </c>
      <c r="J27" s="324"/>
      <c r="K27" s="152"/>
    </row>
    <row r="28" spans="3:15" ht="30.75" customHeight="1" thickBot="1" x14ac:dyDescent="0.3">
      <c r="C28" s="43" t="s">
        <v>102</v>
      </c>
      <c r="D28" s="155" t="s">
        <v>180</v>
      </c>
      <c r="G28" s="174"/>
      <c r="I28" s="360" t="s">
        <v>181</v>
      </c>
      <c r="J28" s="324"/>
      <c r="K28" s="152"/>
    </row>
    <row r="29" spans="3:15" x14ac:dyDescent="0.25">
      <c r="C29" s="46" t="s">
        <v>182</v>
      </c>
      <c r="D29" s="44">
        <v>0</v>
      </c>
      <c r="G29" s="174"/>
    </row>
    <row r="30" spans="3:15" ht="30.75" customHeight="1" thickBot="1" x14ac:dyDescent="0.3">
      <c r="C30" s="45" t="s">
        <v>183</v>
      </c>
      <c r="D30" s="48">
        <f>D14+D15</f>
        <v>0</v>
      </c>
      <c r="G30" s="174"/>
    </row>
    <row r="31" spans="3:15" ht="37.5" customHeight="1" thickBot="1" x14ac:dyDescent="0.3">
      <c r="C31" s="49" t="s">
        <v>184</v>
      </c>
      <c r="D31" s="44"/>
      <c r="G31" s="174"/>
      <c r="I31" s="366" t="s">
        <v>185</v>
      </c>
      <c r="J31" s="330"/>
      <c r="K31" s="330"/>
      <c r="L31" s="330"/>
      <c r="M31" s="324"/>
    </row>
    <row r="32" spans="3:15" ht="30.75" customHeight="1" thickBot="1" x14ac:dyDescent="0.3">
      <c r="C32" s="45" t="s">
        <v>171</v>
      </c>
      <c r="D32" s="48">
        <f>SUM(D33:D37)</f>
        <v>0</v>
      </c>
      <c r="G32" s="174"/>
      <c r="I32" s="116"/>
      <c r="J32" s="116"/>
      <c r="K32" s="116"/>
      <c r="L32" s="116"/>
      <c r="M32" s="116"/>
    </row>
    <row r="33" spans="3:17" ht="15.75" customHeight="1" thickBot="1" x14ac:dyDescent="0.3">
      <c r="C33" s="50" t="s">
        <v>173</v>
      </c>
      <c r="D33" s="156"/>
      <c r="G33" s="174"/>
      <c r="I33" s="365" t="s">
        <v>186</v>
      </c>
      <c r="J33" s="330"/>
      <c r="K33" s="330"/>
      <c r="L33" s="324"/>
      <c r="M33" s="117"/>
    </row>
    <row r="34" spans="3:17" ht="15.75" customHeight="1" thickBot="1" x14ac:dyDescent="0.3">
      <c r="C34" s="50" t="s">
        <v>175</v>
      </c>
      <c r="D34" s="156"/>
      <c r="G34" s="174"/>
    </row>
    <row r="35" spans="3:17" ht="15.75" customHeight="1" thickBot="1" x14ac:dyDescent="0.3">
      <c r="C35" s="50" t="s">
        <v>177</v>
      </c>
      <c r="D35" s="156"/>
      <c r="G35" s="174"/>
    </row>
    <row r="36" spans="3:17" ht="15.75" customHeight="1" thickBot="1" x14ac:dyDescent="0.3">
      <c r="C36" s="50" t="s">
        <v>179</v>
      </c>
      <c r="D36" s="156"/>
      <c r="G36" s="174"/>
    </row>
    <row r="37" spans="3:17" ht="15.75" customHeight="1" thickBot="1" x14ac:dyDescent="0.3">
      <c r="C37" s="50" t="s">
        <v>181</v>
      </c>
      <c r="D37" s="156"/>
      <c r="G37" s="174"/>
      <c r="I37" s="367" t="s">
        <v>187</v>
      </c>
      <c r="J37" s="330"/>
      <c r="K37" s="330"/>
      <c r="L37" s="330"/>
      <c r="M37" s="330"/>
      <c r="N37" s="330"/>
      <c r="O37" s="330"/>
      <c r="P37" s="324"/>
      <c r="Q37" s="176"/>
    </row>
    <row r="38" spans="3:17" ht="34.5" customHeight="1" thickBot="1" x14ac:dyDescent="0.3">
      <c r="C38" s="358" t="s">
        <v>188</v>
      </c>
      <c r="D38" s="51" t="s">
        <v>189</v>
      </c>
      <c r="G38" s="174"/>
      <c r="I38" s="352" t="s">
        <v>190</v>
      </c>
      <c r="J38" s="286"/>
      <c r="K38" s="287"/>
      <c r="L38" s="177"/>
    </row>
    <row r="39" spans="3:17" ht="37.5" customHeight="1" thickBot="1" x14ac:dyDescent="0.3">
      <c r="C39" s="359"/>
      <c r="D39" s="52">
        <f>SUM(D30:D32)</f>
        <v>0</v>
      </c>
      <c r="G39" s="174"/>
      <c r="I39" s="361" t="s">
        <v>191</v>
      </c>
      <c r="J39" s="330"/>
      <c r="K39" s="324"/>
      <c r="L39" s="154"/>
    </row>
    <row r="40" spans="3:17" ht="15" customHeight="1" x14ac:dyDescent="0.25">
      <c r="C40" s="358" t="s">
        <v>192</v>
      </c>
      <c r="D40" s="53" t="s">
        <v>193</v>
      </c>
      <c r="G40" s="174"/>
    </row>
    <row r="41" spans="3:17" x14ac:dyDescent="0.25">
      <c r="C41" s="359"/>
      <c r="D41" s="44"/>
      <c r="G41" s="174"/>
    </row>
    <row r="42" spans="3:17" ht="60" customHeight="1" x14ac:dyDescent="0.25">
      <c r="C42" s="358" t="s">
        <v>194</v>
      </c>
      <c r="D42" s="54" t="s">
        <v>195</v>
      </c>
      <c r="G42" s="174"/>
    </row>
    <row r="43" spans="3:17" ht="34.5" customHeight="1" x14ac:dyDescent="0.25">
      <c r="C43" s="359"/>
      <c r="D43" s="52">
        <f>D39+D41</f>
        <v>0</v>
      </c>
      <c r="G43" s="174"/>
    </row>
    <row r="44" spans="3:17" x14ac:dyDescent="0.25">
      <c r="G44" s="174"/>
    </row>
    <row r="45" spans="3:17" ht="18" customHeight="1" x14ac:dyDescent="0.25">
      <c r="C45" s="178"/>
      <c r="D45" s="178"/>
      <c r="E45" s="178"/>
      <c r="G45" s="174"/>
    </row>
    <row r="46" spans="3:17" ht="18.75" customHeight="1" x14ac:dyDescent="0.25">
      <c r="C46" s="178"/>
      <c r="D46" s="178"/>
      <c r="E46" s="178"/>
      <c r="G46" s="174"/>
    </row>
    <row r="47" spans="3:17" x14ac:dyDescent="0.25">
      <c r="C47" s="178"/>
      <c r="D47" s="178"/>
      <c r="E47" s="178"/>
      <c r="G47" s="174"/>
    </row>
    <row r="48" spans="3:17" x14ac:dyDescent="0.25">
      <c r="C48" s="178"/>
      <c r="D48" s="178"/>
      <c r="E48" s="178"/>
      <c r="G48" s="174"/>
    </row>
    <row r="49" spans="3:7" x14ac:dyDescent="0.25">
      <c r="C49" s="178"/>
      <c r="D49" s="178"/>
      <c r="E49" s="178"/>
      <c r="G49" s="174"/>
    </row>
    <row r="50" spans="3:7" ht="17.25" customHeight="1" x14ac:dyDescent="0.25">
      <c r="C50" s="178"/>
      <c r="D50" s="178"/>
      <c r="E50" s="178"/>
      <c r="G50" s="174"/>
    </row>
    <row r="51" spans="3:7" x14ac:dyDescent="0.25">
      <c r="C51" s="178"/>
      <c r="D51" s="178"/>
      <c r="E51" s="178"/>
    </row>
    <row r="52" spans="3:7" x14ac:dyDescent="0.25">
      <c r="C52" s="179"/>
      <c r="D52" s="179"/>
      <c r="E52" s="179"/>
    </row>
    <row r="53" spans="3:7" x14ac:dyDescent="0.25">
      <c r="C53" s="179"/>
      <c r="D53" s="179"/>
      <c r="E53" s="179"/>
    </row>
    <row r="54" spans="3:7" x14ac:dyDescent="0.25">
      <c r="C54" s="179"/>
      <c r="D54" s="179"/>
      <c r="E54" s="179"/>
    </row>
    <row r="55" spans="3:7" ht="28.5" customHeight="1" x14ac:dyDescent="0.25"/>
  </sheetData>
  <mergeCells count="18">
    <mergeCell ref="I31:M31"/>
    <mergeCell ref="I37:P37"/>
    <mergeCell ref="I38:K38"/>
    <mergeCell ref="I17:N18"/>
    <mergeCell ref="B7:F7"/>
    <mergeCell ref="C38:C39"/>
    <mergeCell ref="C42:C43"/>
    <mergeCell ref="I26:J26"/>
    <mergeCell ref="I24:J24"/>
    <mergeCell ref="I25:J25"/>
    <mergeCell ref="I39:K39"/>
    <mergeCell ref="I21:O21"/>
    <mergeCell ref="I15:O15"/>
    <mergeCell ref="I27:J27"/>
    <mergeCell ref="I23:J23"/>
    <mergeCell ref="I28:J28"/>
    <mergeCell ref="C40:C41"/>
    <mergeCell ref="I33:L33"/>
  </mergeCells>
  <dataValidations count="1">
    <dataValidation type="decimal" operator="lessThan" allowBlank="1" showInputMessage="1" showErrorMessage="1" error="EL IMPORTE DEBE ESTAR PRECEDIDO DE SIGNO NEGATIVO" sqref="D33:D37 D41 D51:D55 F45 K24:K28 L39 M33:M36" xr:uid="{00000000-0002-0000-0500-000000000000}">
      <formula1>0</formula1>
    </dataValidation>
  </dataValidations>
  <pageMargins left="0.23622047244094491" right="1.39" top="0.74803149606299213" bottom="0.74803149606299213" header="0.31496062992125978" footer="0.31496062992125978"/>
  <pageSetup paperSize="9" scale="50" orientation="landscape"/>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D4:K64"/>
  <sheetViews>
    <sheetView tabSelected="1" workbookViewId="0">
      <selection activeCell="K41" sqref="K41"/>
    </sheetView>
  </sheetViews>
  <sheetFormatPr baseColWidth="10" defaultRowHeight="15" x14ac:dyDescent="0.25"/>
  <cols>
    <col min="4" max="4" width="62" customWidth="1"/>
    <col min="5" max="5" width="15.28515625" customWidth="1"/>
    <col min="6" max="6" width="15.85546875" customWidth="1"/>
    <col min="9" max="9" width="22" customWidth="1"/>
  </cols>
  <sheetData>
    <row r="4" spans="4:10" ht="15.75" customHeight="1" x14ac:dyDescent="0.25">
      <c r="E4" s="182" t="s">
        <v>32</v>
      </c>
    </row>
    <row r="5" spans="4:10" ht="35.25" customHeight="1" x14ac:dyDescent="0.25"/>
    <row r="6" spans="4:10" ht="53.25" customHeight="1" x14ac:dyDescent="0.25">
      <c r="D6" s="377" t="s">
        <v>196</v>
      </c>
      <c r="E6" s="307"/>
      <c r="F6" s="307"/>
      <c r="G6" s="307"/>
      <c r="H6" s="307"/>
      <c r="I6" s="307"/>
      <c r="J6" s="308"/>
    </row>
    <row r="8" spans="4:10" ht="15.75" customHeight="1" thickBot="1" x14ac:dyDescent="0.3"/>
    <row r="9" spans="4:10" ht="15.75" customHeight="1" thickBot="1" x14ac:dyDescent="0.3">
      <c r="D9" s="362" t="s">
        <v>197</v>
      </c>
      <c r="E9" s="252"/>
      <c r="F9" s="253"/>
    </row>
    <row r="11" spans="4:10" ht="75" customHeight="1" x14ac:dyDescent="0.25">
      <c r="D11" s="40" t="s">
        <v>155</v>
      </c>
      <c r="E11" s="41" t="s">
        <v>198</v>
      </c>
      <c r="F11" s="42" t="s">
        <v>199</v>
      </c>
    </row>
    <row r="12" spans="4:10" x14ac:dyDescent="0.25">
      <c r="D12" s="43" t="s">
        <v>200</v>
      </c>
      <c r="E12" s="44">
        <f>'DATOS Y AJUSTES REGLA DE GASTO'!D14</f>
        <v>0</v>
      </c>
      <c r="F12" s="48">
        <f>SUM('LIQUIDACION 2025'!H23:H29)-'LIQUIDACION 2025'!H25+'LIQUIDACION 2025'!L16</f>
        <v>0</v>
      </c>
    </row>
    <row r="13" spans="4:10" x14ac:dyDescent="0.25">
      <c r="D13" s="45" t="s">
        <v>158</v>
      </c>
      <c r="E13" s="48">
        <f>'DATOS Y AJUSTES REGLA DE GASTO'!D15</f>
        <v>0</v>
      </c>
      <c r="F13" s="48">
        <f>SUM(F14:F27)</f>
        <v>0</v>
      </c>
    </row>
    <row r="14" spans="4:10" x14ac:dyDescent="0.25">
      <c r="D14" s="46" t="s">
        <v>160</v>
      </c>
      <c r="E14" s="44" t="str">
        <f>'DATOS Y AJUSTES REGLA DE GASTO'!D16</f>
        <v>0.00</v>
      </c>
      <c r="F14" s="44"/>
    </row>
    <row r="15" spans="4:10" x14ac:dyDescent="0.25">
      <c r="D15" s="46" t="s">
        <v>201</v>
      </c>
      <c r="E15" s="44">
        <f>'DATOS Y AJUSTES REGLA DE GASTO'!D17</f>
        <v>0</v>
      </c>
      <c r="F15" s="44"/>
    </row>
    <row r="16" spans="4:10" x14ac:dyDescent="0.25">
      <c r="D16" s="46" t="s">
        <v>164</v>
      </c>
      <c r="E16" s="44">
        <f>'DATOS Y AJUSTES REGLA DE GASTO'!D18</f>
        <v>0</v>
      </c>
      <c r="F16" s="44"/>
    </row>
    <row r="17" spans="4:6" x14ac:dyDescent="0.25">
      <c r="D17" s="46" t="s">
        <v>165</v>
      </c>
      <c r="E17" s="44">
        <f>'DATOS Y AJUSTES REGLA DE GASTO'!D19</f>
        <v>0</v>
      </c>
      <c r="F17" s="44"/>
    </row>
    <row r="18" spans="4:6" x14ac:dyDescent="0.25">
      <c r="D18" s="46" t="s">
        <v>166</v>
      </c>
      <c r="E18" s="44">
        <f>'DATOS Y AJUSTES REGLA DE GASTO'!D20</f>
        <v>0</v>
      </c>
      <c r="F18" s="44"/>
    </row>
    <row r="19" spans="4:6" ht="30" customHeight="1" x14ac:dyDescent="0.25">
      <c r="D19" s="47" t="s">
        <v>167</v>
      </c>
      <c r="E19" s="44">
        <f>'DATOS Y AJUSTES REGLA DE GASTO'!D21</f>
        <v>0</v>
      </c>
      <c r="F19" s="48">
        <f>'AJUSTES ESTABILIDAD'!N25</f>
        <v>0</v>
      </c>
    </row>
    <row r="20" spans="4:6" ht="30" customHeight="1" x14ac:dyDescent="0.25">
      <c r="D20" s="46" t="s">
        <v>169</v>
      </c>
      <c r="E20" s="44">
        <f>'DATOS Y AJUSTES REGLA DE GASTO'!D22</f>
        <v>0</v>
      </c>
      <c r="F20" s="44"/>
    </row>
    <row r="21" spans="4:6" x14ac:dyDescent="0.25">
      <c r="D21" s="46" t="s">
        <v>170</v>
      </c>
      <c r="E21" s="44">
        <f>'DATOS Y AJUSTES REGLA DE GASTO'!D23</f>
        <v>0</v>
      </c>
      <c r="F21" s="44"/>
    </row>
    <row r="22" spans="4:6" x14ac:dyDescent="0.25">
      <c r="D22" s="46" t="s">
        <v>172</v>
      </c>
      <c r="E22" s="44">
        <f>'DATOS Y AJUSTES REGLA DE GASTO'!D24</f>
        <v>0</v>
      </c>
      <c r="F22" s="44"/>
    </row>
    <row r="23" spans="4:6" x14ac:dyDescent="0.25">
      <c r="D23" s="46" t="s">
        <v>174</v>
      </c>
      <c r="E23" s="44">
        <f>'DATOS Y AJUSTES REGLA DE GASTO'!D25</f>
        <v>0</v>
      </c>
      <c r="F23" s="44"/>
    </row>
    <row r="24" spans="4:6" x14ac:dyDescent="0.25">
      <c r="D24" s="46" t="s">
        <v>176</v>
      </c>
      <c r="E24" s="44">
        <f>'DATOS Y AJUSTES REGLA DE GASTO'!D26</f>
        <v>0</v>
      </c>
      <c r="F24" s="44"/>
    </row>
    <row r="25" spans="4:6" ht="30" customHeight="1" x14ac:dyDescent="0.25">
      <c r="D25" s="43" t="s">
        <v>202</v>
      </c>
      <c r="E25" s="44">
        <f>'DATOS Y AJUSTES REGLA DE GASTO'!D27</f>
        <v>0</v>
      </c>
      <c r="F25" s="44"/>
    </row>
    <row r="26" spans="4:6" ht="30" customHeight="1" x14ac:dyDescent="0.25">
      <c r="D26" s="43" t="s">
        <v>102</v>
      </c>
      <c r="E26" s="155" t="s">
        <v>180</v>
      </c>
      <c r="F26" s="155" t="s">
        <v>180</v>
      </c>
    </row>
    <row r="27" spans="4:6" x14ac:dyDescent="0.25">
      <c r="D27" s="46" t="s">
        <v>203</v>
      </c>
      <c r="E27" s="44">
        <f>'DATOS Y AJUSTES REGLA DE GASTO'!D29</f>
        <v>0</v>
      </c>
      <c r="F27" s="44"/>
    </row>
    <row r="28" spans="4:6" ht="30" customHeight="1" x14ac:dyDescent="0.25">
      <c r="D28" s="45" t="s">
        <v>183</v>
      </c>
      <c r="E28" s="48">
        <f>'DATOS Y AJUSTES REGLA DE GASTO'!D30</f>
        <v>0</v>
      </c>
      <c r="F28" s="48">
        <f>(F12+F13)</f>
        <v>0</v>
      </c>
    </row>
    <row r="29" spans="4:6" ht="30" customHeight="1" x14ac:dyDescent="0.25">
      <c r="D29" s="49" t="s">
        <v>204</v>
      </c>
      <c r="E29" s="44">
        <f>'DATOS Y AJUSTES REGLA DE GASTO'!D31</f>
        <v>0</v>
      </c>
      <c r="F29" s="44"/>
    </row>
    <row r="30" spans="4:6" ht="30.75" customHeight="1" thickBot="1" x14ac:dyDescent="0.3">
      <c r="D30" s="45" t="s">
        <v>171</v>
      </c>
      <c r="E30" s="48">
        <f>'DATOS Y AJUSTES REGLA DE GASTO'!D32</f>
        <v>0</v>
      </c>
      <c r="F30" s="48">
        <f>'DATOS Y AJUSTES REGLA DE GASTO'!K23</f>
        <v>0</v>
      </c>
    </row>
    <row r="31" spans="4:6" ht="15.75" customHeight="1" thickBot="1" x14ac:dyDescent="0.3">
      <c r="D31" s="50" t="s">
        <v>173</v>
      </c>
      <c r="E31" s="156">
        <f>'DATOS Y AJUSTES REGLA DE GASTO'!D33</f>
        <v>0</v>
      </c>
      <c r="F31" s="48">
        <f>'DATOS Y AJUSTES REGLA DE GASTO'!K24</f>
        <v>0</v>
      </c>
    </row>
    <row r="32" spans="4:6" ht="15.75" customHeight="1" thickBot="1" x14ac:dyDescent="0.3">
      <c r="D32" s="50" t="s">
        <v>175</v>
      </c>
      <c r="E32" s="156">
        <f>'DATOS Y AJUSTES REGLA DE GASTO'!D34</f>
        <v>0</v>
      </c>
      <c r="F32" s="48">
        <f>'DATOS Y AJUSTES REGLA DE GASTO'!K25</f>
        <v>0</v>
      </c>
    </row>
    <row r="33" spans="4:11" ht="15.75" customHeight="1" thickBot="1" x14ac:dyDescent="0.3">
      <c r="D33" s="50" t="s">
        <v>177</v>
      </c>
      <c r="E33" s="156">
        <f>'DATOS Y AJUSTES REGLA DE GASTO'!D35</f>
        <v>0</v>
      </c>
      <c r="F33" s="48">
        <f>'DATOS Y AJUSTES REGLA DE GASTO'!K26</f>
        <v>0</v>
      </c>
    </row>
    <row r="34" spans="4:11" ht="15.75" customHeight="1" thickBot="1" x14ac:dyDescent="0.3">
      <c r="D34" s="50" t="s">
        <v>179</v>
      </c>
      <c r="E34" s="156">
        <f>'DATOS Y AJUSTES REGLA DE GASTO'!D36</f>
        <v>0</v>
      </c>
      <c r="F34" s="48">
        <f>'DATOS Y AJUSTES REGLA DE GASTO'!K27</f>
        <v>0</v>
      </c>
    </row>
    <row r="35" spans="4:11" ht="15.75" customHeight="1" thickBot="1" x14ac:dyDescent="0.3">
      <c r="D35" s="50" t="s">
        <v>181</v>
      </c>
      <c r="E35" s="156">
        <f>'DATOS Y AJUSTES REGLA DE GASTO'!D37</f>
        <v>0</v>
      </c>
      <c r="F35" s="48">
        <f>'DATOS Y AJUSTES REGLA DE GASTO'!K28</f>
        <v>0</v>
      </c>
    </row>
    <row r="36" spans="4:11" ht="45" customHeight="1" x14ac:dyDescent="0.25">
      <c r="D36" s="358" t="s">
        <v>188</v>
      </c>
      <c r="E36" s="51" t="s">
        <v>189</v>
      </c>
      <c r="F36" s="51" t="s">
        <v>189</v>
      </c>
    </row>
    <row r="37" spans="4:11" x14ac:dyDescent="0.25">
      <c r="D37" s="359"/>
      <c r="E37" s="52">
        <f>'DATOS Y AJUSTES REGLA DE GASTO'!D39</f>
        <v>0</v>
      </c>
      <c r="F37" s="52">
        <f>SUM(F28:F30)</f>
        <v>0</v>
      </c>
    </row>
    <row r="38" spans="4:11" x14ac:dyDescent="0.25">
      <c r="D38" s="358" t="s">
        <v>205</v>
      </c>
      <c r="E38" s="53" t="s">
        <v>193</v>
      </c>
      <c r="F38" s="53" t="s">
        <v>193</v>
      </c>
    </row>
    <row r="39" spans="4:11" x14ac:dyDescent="0.25">
      <c r="D39" s="359"/>
      <c r="E39" s="44">
        <f>'DATOS Y AJUSTES REGLA DE GASTO'!D41</f>
        <v>0</v>
      </c>
      <c r="F39" s="48">
        <f>'DATOS Y AJUSTES REGLA DE GASTO'!M33</f>
        <v>0</v>
      </c>
    </row>
    <row r="40" spans="4:11" ht="60" customHeight="1" x14ac:dyDescent="0.25">
      <c r="D40" s="358" t="s">
        <v>194</v>
      </c>
      <c r="E40" s="54" t="s">
        <v>195</v>
      </c>
      <c r="F40" s="54" t="s">
        <v>195</v>
      </c>
    </row>
    <row r="41" spans="4:11" x14ac:dyDescent="0.25">
      <c r="D41" s="359"/>
      <c r="E41" s="52">
        <f>'DATOS Y AJUSTES REGLA DE GASTO'!D43</f>
        <v>0</v>
      </c>
      <c r="F41" s="52">
        <f>F37+F39</f>
        <v>0</v>
      </c>
      <c r="K41" s="250"/>
    </row>
    <row r="42" spans="4:11" ht="28.5" customHeight="1" x14ac:dyDescent="0.25">
      <c r="D42" s="368" t="s">
        <v>206</v>
      </c>
      <c r="E42" s="369"/>
      <c r="F42" s="48">
        <f>SUM(E41*1.028)</f>
        <v>0</v>
      </c>
      <c r="H42" s="38"/>
      <c r="I42" s="38"/>
    </row>
    <row r="43" spans="4:11" ht="27.75" customHeight="1" x14ac:dyDescent="0.25">
      <c r="D43" s="376" t="s">
        <v>207</v>
      </c>
      <c r="E43" s="369"/>
      <c r="F43" s="48">
        <f>SUM(F44:F45)</f>
        <v>0</v>
      </c>
    </row>
    <row r="44" spans="4:11" x14ac:dyDescent="0.25">
      <c r="D44" s="371" t="s">
        <v>190</v>
      </c>
      <c r="E44" s="369"/>
      <c r="F44" s="48">
        <f>'DATOS Y AJUSTES REGLA DE GASTO'!L38</f>
        <v>0</v>
      </c>
      <c r="I44" s="1"/>
    </row>
    <row r="45" spans="4:11" x14ac:dyDescent="0.25">
      <c r="D45" s="371" t="s">
        <v>191</v>
      </c>
      <c r="E45" s="369"/>
      <c r="F45" s="48">
        <f>'DATOS Y AJUSTES REGLA DE GASTO'!L39</f>
        <v>0</v>
      </c>
    </row>
    <row r="46" spans="4:11" ht="21" customHeight="1" x14ac:dyDescent="0.25">
      <c r="D46" s="368" t="s">
        <v>208</v>
      </c>
      <c r="E46" s="369"/>
      <c r="F46" s="55">
        <f>SUM(F42:F43)</f>
        <v>0</v>
      </c>
      <c r="I46" s="1"/>
    </row>
    <row r="47" spans="4:11" ht="48.75" customHeight="1" x14ac:dyDescent="0.25">
      <c r="D47" s="375" t="s">
        <v>209</v>
      </c>
      <c r="E47" s="369"/>
      <c r="F47" s="56" t="str">
        <f>IF(F46&gt;= F41,"CUMPLE","INCUMPLE")</f>
        <v>CUMPLE</v>
      </c>
    </row>
    <row r="48" spans="4:11" ht="38.25" customHeight="1" thickBot="1" x14ac:dyDescent="0.3">
      <c r="D48" s="373" t="s">
        <v>210</v>
      </c>
      <c r="E48" s="374"/>
      <c r="F48" s="57">
        <f>F46-F41</f>
        <v>0</v>
      </c>
    </row>
    <row r="49" spans="4:9" ht="15.75" customHeight="1" thickBot="1" x14ac:dyDescent="0.3">
      <c r="D49" s="372" t="s">
        <v>211</v>
      </c>
      <c r="E49" s="252"/>
      <c r="F49" s="181" t="e">
        <f>(F41/E37)-1</f>
        <v>#DIV/0!</v>
      </c>
      <c r="I49" s="37"/>
    </row>
    <row r="51" spans="4:9" x14ac:dyDescent="0.25">
      <c r="I51" s="1"/>
    </row>
    <row r="52" spans="4:9" x14ac:dyDescent="0.25">
      <c r="D52" s="370" t="s">
        <v>212</v>
      </c>
      <c r="E52" s="277"/>
      <c r="F52" s="277"/>
      <c r="I52" s="1"/>
    </row>
    <row r="53" spans="4:9" ht="45.75" customHeight="1" x14ac:dyDescent="0.25">
      <c r="D53" s="370" t="s">
        <v>213</v>
      </c>
      <c r="E53" s="277"/>
      <c r="F53" s="277"/>
      <c r="I53" s="37"/>
    </row>
    <row r="54" spans="4:9" x14ac:dyDescent="0.25">
      <c r="D54" s="370" t="s">
        <v>214</v>
      </c>
      <c r="E54" s="277"/>
      <c r="F54" s="277"/>
    </row>
    <row r="55" spans="4:9" x14ac:dyDescent="0.25">
      <c r="D55" s="370" t="s">
        <v>215</v>
      </c>
      <c r="E55" s="277"/>
      <c r="F55" s="277"/>
    </row>
    <row r="56" spans="4:9" ht="24" customHeight="1" x14ac:dyDescent="0.25">
      <c r="D56" s="370" t="s">
        <v>216</v>
      </c>
      <c r="E56" s="277"/>
      <c r="F56" s="277"/>
    </row>
    <row r="57" spans="4:9" ht="26.25" customHeight="1" x14ac:dyDescent="0.25">
      <c r="D57" s="370" t="s">
        <v>217</v>
      </c>
      <c r="E57" s="277"/>
      <c r="F57" s="277"/>
    </row>
    <row r="58" spans="4:9" x14ac:dyDescent="0.25">
      <c r="D58" s="180"/>
      <c r="E58" s="180"/>
      <c r="F58" s="180"/>
    </row>
    <row r="59" spans="4:9" x14ac:dyDescent="0.25">
      <c r="D59" s="180"/>
      <c r="E59" s="180"/>
      <c r="F59" s="180"/>
    </row>
    <row r="60" spans="4:9" x14ac:dyDescent="0.25">
      <c r="D60" s="180"/>
      <c r="E60" s="180"/>
      <c r="F60" s="180"/>
    </row>
    <row r="61" spans="4:9" x14ac:dyDescent="0.25">
      <c r="D61" s="180"/>
      <c r="E61" s="180"/>
      <c r="F61" s="180"/>
    </row>
    <row r="62" spans="4:9" x14ac:dyDescent="0.25">
      <c r="D62" s="31"/>
      <c r="E62" s="31"/>
      <c r="F62" s="31"/>
    </row>
    <row r="63" spans="4:9" x14ac:dyDescent="0.25">
      <c r="D63" s="31"/>
      <c r="E63" s="31"/>
      <c r="F63" s="31"/>
    </row>
    <row r="64" spans="4:9" x14ac:dyDescent="0.25">
      <c r="D64" s="31"/>
      <c r="E64" s="31"/>
      <c r="F64" s="31"/>
    </row>
  </sheetData>
  <mergeCells count="19">
    <mergeCell ref="D57:F57"/>
    <mergeCell ref="D40:D41"/>
    <mergeCell ref="D6:J6"/>
    <mergeCell ref="D42:E42"/>
    <mergeCell ref="D38:D39"/>
    <mergeCell ref="D52:F52"/>
    <mergeCell ref="D44:E44"/>
    <mergeCell ref="D56:F56"/>
    <mergeCell ref="D9:F9"/>
    <mergeCell ref="D48:E48"/>
    <mergeCell ref="D55:F55"/>
    <mergeCell ref="D47:E47"/>
    <mergeCell ref="D43:E43"/>
    <mergeCell ref="D54:F54"/>
    <mergeCell ref="D46:E46"/>
    <mergeCell ref="D53:F53"/>
    <mergeCell ref="D36:D37"/>
    <mergeCell ref="D45:E45"/>
    <mergeCell ref="D49:E49"/>
  </mergeCells>
  <dataValidations disablePrompts="1" count="1">
    <dataValidation type="decimal" operator="lessThan" allowBlank="1" showInputMessage="1" showErrorMessage="1" error="EL IMPORTE DEBE ESTAR PRECEDIDO DE SIGNO NEGATIVO" sqref="E31:E35 E39" xr:uid="{00000000-0002-0000-0600-000000000000}">
      <formula1>0</formula1>
    </dataValidation>
  </dataValidations>
  <pageMargins left="0.13" right="0.23622047244094491" top="0.74803149606299213" bottom="0.46" header="0.31496062992125978" footer="0.31496062992125978"/>
  <pageSetup paperSize="9" scale="90" orientation="landscape"/>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L43"/>
  <sheetViews>
    <sheetView showGridLines="0" topLeftCell="A16" workbookViewId="0">
      <selection activeCell="H45" sqref="H45"/>
    </sheetView>
  </sheetViews>
  <sheetFormatPr baseColWidth="10" defaultRowHeight="15" x14ac:dyDescent="0.25"/>
  <cols>
    <col min="1" max="1" width="14.85546875" customWidth="1"/>
    <col min="2" max="2" width="8" customWidth="1"/>
    <col min="3" max="3" width="31.5703125" customWidth="1"/>
    <col min="4" max="4" width="23.5703125" customWidth="1"/>
    <col min="5" max="5" width="40.85546875" customWidth="1"/>
    <col min="6" max="6" width="29.85546875" customWidth="1"/>
    <col min="7" max="8" width="26.140625" customWidth="1"/>
    <col min="9" max="9" width="14.140625" customWidth="1"/>
    <col min="10" max="10" width="4.42578125" customWidth="1"/>
    <col min="11" max="11" width="19.42578125" customWidth="1"/>
  </cols>
  <sheetData>
    <row r="3" spans="3:11" x14ac:dyDescent="0.25">
      <c r="D3" s="342" t="s">
        <v>218</v>
      </c>
      <c r="E3" s="277"/>
      <c r="F3" s="277"/>
    </row>
    <row r="4" spans="3:11" x14ac:dyDescent="0.25">
      <c r="D4" s="277"/>
      <c r="E4" s="277"/>
      <c r="F4" s="277"/>
    </row>
    <row r="5" spans="3:11" x14ac:dyDescent="0.25">
      <c r="D5" s="277"/>
      <c r="E5" s="277"/>
      <c r="F5" s="277"/>
    </row>
    <row r="8" spans="3:11" ht="15.75" customHeight="1" x14ac:dyDescent="0.25">
      <c r="C8" s="30" t="s">
        <v>219</v>
      </c>
      <c r="D8" s="30"/>
      <c r="E8" s="30"/>
      <c r="F8" s="30"/>
      <c r="G8" s="30"/>
      <c r="H8" s="30"/>
    </row>
    <row r="11" spans="3:11" ht="21.75" customHeight="1" x14ac:dyDescent="0.25">
      <c r="E11" s="121" t="s">
        <v>220</v>
      </c>
      <c r="F11" s="120"/>
      <c r="G11" s="114"/>
      <c r="H11" s="114"/>
      <c r="I11" s="114"/>
      <c r="J11" s="114"/>
      <c r="K11" s="114"/>
    </row>
    <row r="13" spans="3:11" x14ac:dyDescent="0.25">
      <c r="C13" s="383" t="s">
        <v>136</v>
      </c>
      <c r="D13" s="378" t="s">
        <v>221</v>
      </c>
      <c r="E13" s="379"/>
      <c r="F13" s="379"/>
      <c r="G13" s="379"/>
      <c r="H13" s="379"/>
      <c r="I13" s="380"/>
      <c r="J13" s="118"/>
      <c r="K13" s="378" t="s">
        <v>222</v>
      </c>
    </row>
    <row r="14" spans="3:11" ht="62.25" customHeight="1" x14ac:dyDescent="0.25">
      <c r="C14" s="384"/>
      <c r="D14" s="123" t="s">
        <v>223</v>
      </c>
      <c r="E14" s="123" t="s">
        <v>224</v>
      </c>
      <c r="F14" s="123" t="s">
        <v>225</v>
      </c>
      <c r="G14" s="124" t="s">
        <v>226</v>
      </c>
      <c r="H14" s="157" t="s">
        <v>227</v>
      </c>
      <c r="I14" s="126" t="s">
        <v>228</v>
      </c>
      <c r="J14" s="119"/>
      <c r="K14" s="381"/>
    </row>
    <row r="15" spans="3:11" ht="23.25" customHeight="1" x14ac:dyDescent="0.25">
      <c r="C15" s="131" t="s">
        <v>229</v>
      </c>
      <c r="D15" s="158">
        <f>'REGLA DE GASTO'!E37</f>
        <v>0</v>
      </c>
      <c r="E15" s="159">
        <f>'REGLA DE GASTO'!E39</f>
        <v>0</v>
      </c>
      <c r="F15" s="160">
        <f>'REGLA DE GASTO'!F42</f>
        <v>0</v>
      </c>
      <c r="G15" s="158">
        <f>'REGLA DE GASTO'!F43</f>
        <v>0</v>
      </c>
      <c r="H15" s="161">
        <f>'DATOS Y AJUSTES REGLA DE GASTO'!M33</f>
        <v>0</v>
      </c>
      <c r="I15" s="162">
        <f>'REGLA DE GASTO'!F46</f>
        <v>0</v>
      </c>
      <c r="J15" s="163"/>
      <c r="K15" s="158">
        <f>'REGLA DE GASTO'!F41</f>
        <v>0</v>
      </c>
    </row>
    <row r="16" spans="3:11" ht="23.25" customHeight="1" x14ac:dyDescent="0.25">
      <c r="C16" s="132" t="s">
        <v>140</v>
      </c>
      <c r="D16" s="164"/>
      <c r="E16" s="164"/>
      <c r="F16" s="164"/>
      <c r="G16" s="164"/>
      <c r="H16" s="165"/>
      <c r="I16" s="166"/>
      <c r="J16" s="167"/>
      <c r="K16" s="164"/>
    </row>
    <row r="17" spans="2:12" ht="22.5" customHeight="1" x14ac:dyDescent="0.25">
      <c r="C17" s="132" t="s">
        <v>141</v>
      </c>
      <c r="D17" s="164"/>
      <c r="E17" s="164"/>
      <c r="F17" s="164"/>
      <c r="G17" s="164"/>
      <c r="H17" s="165"/>
      <c r="I17" s="166"/>
      <c r="J17" s="167"/>
      <c r="K17" s="164"/>
      <c r="L17" s="31"/>
    </row>
    <row r="18" spans="2:12" x14ac:dyDescent="0.25">
      <c r="C18" s="132"/>
      <c r="D18" s="164"/>
      <c r="E18" s="164"/>
      <c r="F18" s="164"/>
      <c r="G18" s="164"/>
      <c r="H18" s="165"/>
      <c r="I18" s="166"/>
      <c r="J18" s="167"/>
      <c r="K18" s="164"/>
      <c r="L18" s="31"/>
    </row>
    <row r="19" spans="2:12" x14ac:dyDescent="0.25">
      <c r="C19" s="132"/>
      <c r="D19" s="164"/>
      <c r="E19" s="164"/>
      <c r="F19" s="164"/>
      <c r="G19" s="164"/>
      <c r="H19" s="165"/>
      <c r="I19" s="168"/>
      <c r="J19" s="167"/>
      <c r="K19" s="164"/>
      <c r="L19" s="31"/>
    </row>
    <row r="20" spans="2:12" ht="19.5" customHeight="1" x14ac:dyDescent="0.25">
      <c r="C20" s="125" t="s">
        <v>230</v>
      </c>
      <c r="D20" s="169">
        <f t="shared" ref="D20:I20" si="0">D15</f>
        <v>0</v>
      </c>
      <c r="E20" s="169">
        <f t="shared" si="0"/>
        <v>0</v>
      </c>
      <c r="F20" s="169">
        <f t="shared" si="0"/>
        <v>0</v>
      </c>
      <c r="G20" s="169">
        <f t="shared" si="0"/>
        <v>0</v>
      </c>
      <c r="H20" s="169">
        <f t="shared" si="0"/>
        <v>0</v>
      </c>
      <c r="I20" s="169">
        <f t="shared" si="0"/>
        <v>0</v>
      </c>
      <c r="J20" s="167"/>
      <c r="K20" s="170">
        <f>K15</f>
        <v>0</v>
      </c>
      <c r="L20" s="31"/>
    </row>
    <row r="21" spans="2:12" x14ac:dyDescent="0.25">
      <c r="C21" s="31"/>
      <c r="D21" s="31"/>
      <c r="E21" s="31"/>
      <c r="F21" s="31"/>
      <c r="G21" s="31"/>
      <c r="H21" s="31"/>
      <c r="I21" s="31"/>
      <c r="J21" s="31"/>
      <c r="K21" s="31"/>
      <c r="L21" s="31"/>
    </row>
    <row r="22" spans="2:12" x14ac:dyDescent="0.25">
      <c r="C22" s="31"/>
      <c r="D22" s="31"/>
      <c r="E22" s="31"/>
      <c r="F22" s="382" t="s">
        <v>231</v>
      </c>
      <c r="G22" s="277"/>
      <c r="H22" s="277"/>
      <c r="I22" s="277"/>
      <c r="J22" s="31"/>
      <c r="K22" s="169">
        <f>'REGLA DE GASTO'!F48</f>
        <v>0</v>
      </c>
      <c r="L22" s="31"/>
    </row>
    <row r="23" spans="2:12" x14ac:dyDescent="0.25">
      <c r="C23" s="31"/>
      <c r="D23" s="31"/>
      <c r="E23" s="31"/>
      <c r="F23" s="31"/>
      <c r="G23" s="31"/>
      <c r="H23" s="382" t="s">
        <v>232</v>
      </c>
      <c r="I23" s="277"/>
      <c r="J23" s="31"/>
      <c r="K23" s="171" t="e">
        <f>'REGLA DE GASTO'!F49</f>
        <v>#DIV/0!</v>
      </c>
      <c r="L23" s="31"/>
    </row>
    <row r="24" spans="2:12" x14ac:dyDescent="0.25">
      <c r="D24" s="31"/>
      <c r="E24" s="31"/>
      <c r="F24" s="31"/>
      <c r="G24" s="31"/>
      <c r="H24" s="31"/>
      <c r="I24" s="31"/>
      <c r="J24" s="31"/>
      <c r="K24" s="31"/>
      <c r="L24" s="31"/>
    </row>
    <row r="25" spans="2:12" x14ac:dyDescent="0.25">
      <c r="D25" s="31"/>
      <c r="E25" s="31"/>
      <c r="F25" s="31"/>
      <c r="G25" s="31"/>
      <c r="H25" s="31"/>
      <c r="I25" s="31"/>
      <c r="J25" s="31"/>
      <c r="K25" s="31"/>
      <c r="L25" s="31"/>
    </row>
    <row r="27" spans="2:12" ht="49.5" customHeight="1" x14ac:dyDescent="0.25">
      <c r="C27" s="133" t="s">
        <v>233</v>
      </c>
      <c r="D27" s="134"/>
      <c r="E27" s="134"/>
      <c r="F27" s="134"/>
      <c r="G27" s="134"/>
      <c r="H27" s="134"/>
      <c r="I27" s="134"/>
      <c r="J27" s="134"/>
      <c r="K27" s="172" t="str">
        <f>'REGLA DE GASTO'!F47</f>
        <v>CUMPLE</v>
      </c>
    </row>
    <row r="29" spans="2:12" x14ac:dyDescent="0.25">
      <c r="C29" s="32" t="s">
        <v>234</v>
      </c>
    </row>
    <row r="30" spans="2:12" x14ac:dyDescent="0.25">
      <c r="C30" s="127"/>
      <c r="D30" s="128"/>
      <c r="E30" s="128"/>
      <c r="F30" s="128"/>
      <c r="G30" s="128"/>
      <c r="H30" s="128"/>
      <c r="I30" s="128"/>
      <c r="J30" s="128"/>
      <c r="K30" s="129"/>
    </row>
    <row r="32" spans="2:12" x14ac:dyDescent="0.25">
      <c r="B32" t="s">
        <v>235</v>
      </c>
    </row>
    <row r="33" spans="2:8" x14ac:dyDescent="0.25">
      <c r="B33" s="130"/>
      <c r="C33" s="122" t="s">
        <v>236</v>
      </c>
    </row>
    <row r="34" spans="2:8" x14ac:dyDescent="0.25">
      <c r="B34" s="130"/>
      <c r="C34" s="122" t="s">
        <v>237</v>
      </c>
    </row>
    <row r="35" spans="2:8" x14ac:dyDescent="0.25">
      <c r="B35" s="130"/>
      <c r="C35" s="122" t="s">
        <v>238</v>
      </c>
    </row>
    <row r="36" spans="2:8" x14ac:dyDescent="0.25">
      <c r="B36" s="188" t="s">
        <v>146</v>
      </c>
      <c r="C36" s="189" t="s">
        <v>239</v>
      </c>
      <c r="D36" s="189"/>
      <c r="E36" s="189"/>
      <c r="F36" s="189"/>
      <c r="G36" s="189"/>
      <c r="H36" s="189"/>
    </row>
    <row r="37" spans="2:8" x14ac:dyDescent="0.25">
      <c r="B37" s="188" t="s">
        <v>240</v>
      </c>
      <c r="C37" s="189" t="s">
        <v>241</v>
      </c>
      <c r="D37" s="189"/>
      <c r="E37" s="189"/>
      <c r="F37" s="189"/>
      <c r="G37" s="189"/>
      <c r="H37" s="189"/>
    </row>
    <row r="38" spans="2:8" x14ac:dyDescent="0.25">
      <c r="B38" s="188" t="s">
        <v>242</v>
      </c>
      <c r="C38" s="189" t="s">
        <v>243</v>
      </c>
      <c r="D38" s="189"/>
      <c r="E38" s="189"/>
      <c r="F38" s="189"/>
      <c r="G38" s="189"/>
      <c r="H38" s="189"/>
    </row>
    <row r="39" spans="2:8" x14ac:dyDescent="0.25">
      <c r="B39" s="188" t="s">
        <v>244</v>
      </c>
      <c r="C39" s="189" t="s">
        <v>245</v>
      </c>
      <c r="D39" s="189"/>
      <c r="E39" s="189"/>
      <c r="F39" s="189"/>
      <c r="G39" s="189"/>
      <c r="H39" s="189"/>
    </row>
    <row r="40" spans="2:8" x14ac:dyDescent="0.25">
      <c r="B40" s="188" t="s">
        <v>246</v>
      </c>
      <c r="C40" s="189" t="s">
        <v>247</v>
      </c>
      <c r="D40" s="189"/>
      <c r="E40" s="189"/>
      <c r="F40" s="189"/>
      <c r="G40" s="189"/>
      <c r="H40" s="189"/>
    </row>
    <row r="41" spans="2:8" x14ac:dyDescent="0.25">
      <c r="B41" s="188" t="s">
        <v>248</v>
      </c>
      <c r="C41" s="189" t="s">
        <v>249</v>
      </c>
      <c r="D41" s="189"/>
      <c r="E41" s="189"/>
      <c r="F41" s="189"/>
      <c r="G41" s="189"/>
      <c r="H41" s="189"/>
    </row>
    <row r="42" spans="2:8" x14ac:dyDescent="0.25">
      <c r="B42" s="187"/>
    </row>
    <row r="43" spans="2:8" x14ac:dyDescent="0.25">
      <c r="B43" s="187"/>
    </row>
  </sheetData>
  <mergeCells count="6">
    <mergeCell ref="D3:F5"/>
    <mergeCell ref="D13:I13"/>
    <mergeCell ref="K13:K14"/>
    <mergeCell ref="H23:I23"/>
    <mergeCell ref="C13:C14"/>
    <mergeCell ref="F22:I22"/>
  </mergeCells>
  <pageMargins left="0.70866141732283472" right="0.70866141732283472" top="0.74803149606299213" bottom="0.74803149606299213" header="0.31496062992125978" footer="0.31496062992125978"/>
  <pageSetup paperSize="9" scale="55" orientation="landscape"/>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E4:N51"/>
  <sheetViews>
    <sheetView topLeftCell="A19" workbookViewId="0">
      <selection activeCell="K9" sqref="K9"/>
    </sheetView>
  </sheetViews>
  <sheetFormatPr baseColWidth="10" defaultColWidth="11.42578125" defaultRowHeight="15" x14ac:dyDescent="0.25"/>
  <cols>
    <col min="1" max="4" width="11.42578125" style="202" customWidth="1"/>
    <col min="5" max="5" width="3.85546875" style="202" customWidth="1"/>
    <col min="6" max="6" width="66.28515625" style="202" customWidth="1"/>
    <col min="7" max="7" width="23.42578125" style="202" customWidth="1"/>
    <col min="8" max="8" width="10.28515625" style="202" customWidth="1"/>
    <col min="9" max="9" width="22.28515625" style="203" customWidth="1"/>
    <col min="10" max="10" width="18.140625" style="202" customWidth="1"/>
    <col min="11" max="11" width="26.28515625" style="202" customWidth="1"/>
    <col min="12" max="12" width="12.5703125" style="202" customWidth="1"/>
    <col min="13" max="13" width="17.85546875" style="202" customWidth="1"/>
    <col min="14" max="14" width="19.7109375" style="202" customWidth="1"/>
    <col min="15" max="15" width="11.42578125" style="202" customWidth="1"/>
    <col min="16" max="16384" width="11.42578125" style="202"/>
  </cols>
  <sheetData>
    <row r="4" spans="5:14" ht="15.75" customHeight="1" x14ac:dyDescent="0.25">
      <c r="G4" s="182" t="s">
        <v>32</v>
      </c>
    </row>
    <row r="6" spans="5:14" ht="47.25" customHeight="1" x14ac:dyDescent="0.25">
      <c r="F6" s="387" t="s">
        <v>250</v>
      </c>
      <c r="G6" s="307"/>
      <c r="H6" s="308"/>
    </row>
    <row r="7" spans="5:14" ht="15.75" customHeight="1" thickBot="1" x14ac:dyDescent="0.3"/>
    <row r="8" spans="5:14" ht="15.75" customHeight="1" thickBot="1" x14ac:dyDescent="0.3">
      <c r="E8" s="392" t="s">
        <v>251</v>
      </c>
      <c r="F8" s="330"/>
      <c r="G8" s="324"/>
    </row>
    <row r="9" spans="5:14" ht="16.5" customHeight="1" thickBot="1" x14ac:dyDescent="0.3">
      <c r="E9" s="394" t="s">
        <v>252</v>
      </c>
      <c r="F9" s="324"/>
      <c r="G9" s="204"/>
      <c r="K9" s="205"/>
      <c r="L9" s="205"/>
      <c r="M9" s="205"/>
      <c r="N9" s="206"/>
    </row>
    <row r="10" spans="5:14" ht="16.5" customHeight="1" thickBot="1" x14ac:dyDescent="0.3">
      <c r="E10" s="389" t="s">
        <v>253</v>
      </c>
      <c r="F10" s="284"/>
      <c r="G10" s="207">
        <f>SUM(G11:G18)</f>
        <v>0</v>
      </c>
      <c r="K10" s="205"/>
      <c r="L10" s="205"/>
      <c r="M10" s="205"/>
      <c r="N10" s="206"/>
    </row>
    <row r="11" spans="5:14" ht="16.5" customHeight="1" thickBot="1" x14ac:dyDescent="0.3">
      <c r="E11" s="208"/>
      <c r="F11" s="209" t="s">
        <v>254</v>
      </c>
      <c r="G11" s="210"/>
      <c r="K11" s="205"/>
      <c r="L11" s="205"/>
      <c r="M11" s="205"/>
      <c r="N11" s="206"/>
    </row>
    <row r="12" spans="5:14" ht="16.5" customHeight="1" thickBot="1" x14ac:dyDescent="0.3">
      <c r="E12" s="208"/>
      <c r="F12" s="209" t="s">
        <v>255</v>
      </c>
      <c r="G12" s="210"/>
      <c r="N12" s="203"/>
    </row>
    <row r="13" spans="5:14" ht="16.5" customHeight="1" thickBot="1" x14ac:dyDescent="0.3">
      <c r="E13" s="208"/>
      <c r="F13" s="209" t="s">
        <v>256</v>
      </c>
      <c r="G13" s="210"/>
      <c r="N13" s="203"/>
    </row>
    <row r="14" spans="5:14" ht="16.5" customHeight="1" thickBot="1" x14ac:dyDescent="0.3">
      <c r="E14" s="208"/>
      <c r="F14" s="209" t="s">
        <v>257</v>
      </c>
      <c r="G14" s="210"/>
      <c r="N14" s="203"/>
    </row>
    <row r="15" spans="5:14" ht="16.5" customHeight="1" thickBot="1" x14ac:dyDescent="0.3">
      <c r="E15" s="208"/>
      <c r="F15" s="209" t="s">
        <v>114</v>
      </c>
      <c r="G15" s="210"/>
      <c r="N15" s="203"/>
    </row>
    <row r="16" spans="5:14" ht="16.5" customHeight="1" thickBot="1" x14ac:dyDescent="0.3">
      <c r="E16" s="208"/>
      <c r="F16" s="209" t="s">
        <v>258</v>
      </c>
      <c r="G16" s="210"/>
      <c r="N16" s="203"/>
    </row>
    <row r="17" spans="5:14" ht="16.5" customHeight="1" thickBot="1" x14ac:dyDescent="0.3">
      <c r="E17" s="208"/>
      <c r="F17" s="209" t="s">
        <v>259</v>
      </c>
      <c r="G17" s="210"/>
      <c r="N17" s="203"/>
    </row>
    <row r="18" spans="5:14" ht="16.5" customHeight="1" thickBot="1" x14ac:dyDescent="0.3">
      <c r="E18" s="211"/>
      <c r="F18" s="212" t="s">
        <v>260</v>
      </c>
      <c r="G18" s="204"/>
      <c r="N18" s="203"/>
    </row>
    <row r="19" spans="5:14" ht="16.5" customHeight="1" thickBot="1" x14ac:dyDescent="0.3">
      <c r="E19" s="391" t="s">
        <v>261</v>
      </c>
      <c r="F19" s="324"/>
      <c r="G19" s="213">
        <f>G9+G10</f>
        <v>0</v>
      </c>
    </row>
    <row r="20" spans="5:14" ht="27" customHeight="1" thickBot="1" x14ac:dyDescent="0.3">
      <c r="E20" s="386" t="s">
        <v>262</v>
      </c>
      <c r="F20" s="330"/>
      <c r="G20" s="214"/>
      <c r="I20" s="223"/>
    </row>
    <row r="21" spans="5:14" ht="18" customHeight="1" thickBot="1" x14ac:dyDescent="0.3">
      <c r="E21" s="390" t="s">
        <v>261</v>
      </c>
      <c r="F21" s="324"/>
      <c r="G21" s="207">
        <f>G19</f>
        <v>0</v>
      </c>
    </row>
    <row r="22" spans="5:14" ht="18" customHeight="1" thickBot="1" x14ac:dyDescent="0.3">
      <c r="E22" s="390" t="s">
        <v>263</v>
      </c>
      <c r="F22" s="324"/>
      <c r="G22" s="204"/>
    </row>
    <row r="23" spans="5:14" ht="18" customHeight="1" thickBot="1" x14ac:dyDescent="0.3">
      <c r="E23" s="390" t="s">
        <v>264</v>
      </c>
      <c r="F23" s="324"/>
      <c r="G23" s="204"/>
    </row>
    <row r="24" spans="5:14" ht="18" customHeight="1" thickBot="1" x14ac:dyDescent="0.3">
      <c r="E24" s="390" t="s">
        <v>265</v>
      </c>
      <c r="F24" s="324"/>
      <c r="G24" s="207">
        <f>G25+G28+G29+G30+G31+G32</f>
        <v>0</v>
      </c>
    </row>
    <row r="25" spans="5:14" ht="18" customHeight="1" thickBot="1" x14ac:dyDescent="0.3">
      <c r="E25" s="215"/>
      <c r="F25" s="31" t="s">
        <v>266</v>
      </c>
      <c r="G25" s="207">
        <f>G26+G27</f>
        <v>0</v>
      </c>
    </row>
    <row r="26" spans="5:14" ht="18" customHeight="1" thickBot="1" x14ac:dyDescent="0.3">
      <c r="E26" s="215"/>
      <c r="F26" s="216" t="s">
        <v>267</v>
      </c>
      <c r="G26" s="204"/>
    </row>
    <row r="27" spans="5:14" ht="17.25" customHeight="1" thickBot="1" x14ac:dyDescent="0.3">
      <c r="E27" s="215"/>
      <c r="F27" s="217" t="s">
        <v>268</v>
      </c>
      <c r="G27" s="204"/>
    </row>
    <row r="28" spans="5:14" ht="17.25" customHeight="1" thickBot="1" x14ac:dyDescent="0.3">
      <c r="E28" s="215"/>
      <c r="F28" s="216" t="s">
        <v>269</v>
      </c>
      <c r="G28" s="204"/>
    </row>
    <row r="29" spans="5:14" ht="21" customHeight="1" thickBot="1" x14ac:dyDescent="0.3">
      <c r="E29" s="215"/>
      <c r="F29" s="216" t="s">
        <v>270</v>
      </c>
      <c r="G29" s="204"/>
    </row>
    <row r="30" spans="5:14" ht="18" customHeight="1" thickBot="1" x14ac:dyDescent="0.3">
      <c r="E30" s="215"/>
      <c r="F30" s="216" t="s">
        <v>271</v>
      </c>
      <c r="G30" s="204"/>
    </row>
    <row r="31" spans="5:14" ht="18" customHeight="1" thickBot="1" x14ac:dyDescent="0.3">
      <c r="E31" s="215"/>
      <c r="F31" s="216" t="s">
        <v>272</v>
      </c>
      <c r="G31" s="204"/>
    </row>
    <row r="32" spans="5:14" ht="18" customHeight="1" thickBot="1" x14ac:dyDescent="0.3">
      <c r="E32" s="215"/>
      <c r="F32" s="216" t="s">
        <v>273</v>
      </c>
      <c r="G32" s="204"/>
    </row>
    <row r="33" spans="5:14" ht="18" customHeight="1" thickBot="1" x14ac:dyDescent="0.3">
      <c r="E33" s="385" t="s">
        <v>274</v>
      </c>
      <c r="F33" s="324"/>
      <c r="G33" s="204"/>
    </row>
    <row r="34" spans="5:14" ht="18" customHeight="1" thickBot="1" x14ac:dyDescent="0.3">
      <c r="E34" s="385" t="s">
        <v>275</v>
      </c>
      <c r="F34" s="324"/>
      <c r="G34" s="207">
        <f>G21+G22+G23+G24+G33</f>
        <v>0</v>
      </c>
    </row>
    <row r="35" spans="5:14" ht="16.5" customHeight="1" thickBot="1" x14ac:dyDescent="0.3">
      <c r="E35" s="393" t="s">
        <v>276</v>
      </c>
      <c r="F35" s="330"/>
      <c r="G35" s="324"/>
    </row>
    <row r="36" spans="5:14" ht="40.5" customHeight="1" thickBot="1" x14ac:dyDescent="0.3">
      <c r="E36" s="394" t="s">
        <v>277</v>
      </c>
      <c r="F36" s="324"/>
      <c r="G36" s="218"/>
    </row>
    <row r="37" spans="5:14" ht="63.75" customHeight="1" thickBot="1" x14ac:dyDescent="0.3">
      <c r="E37" s="394" t="s">
        <v>278</v>
      </c>
      <c r="F37" s="324"/>
      <c r="G37" s="219"/>
      <c r="K37" s="220"/>
    </row>
    <row r="38" spans="5:14" ht="16.5" customHeight="1" thickBot="1" x14ac:dyDescent="0.3">
      <c r="E38" s="388" t="s">
        <v>279</v>
      </c>
      <c r="F38" s="324"/>
      <c r="G38" s="221">
        <f>G36+G37</f>
        <v>0</v>
      </c>
      <c r="L38" s="182"/>
      <c r="M38" s="182"/>
    </row>
    <row r="39" spans="5:14" ht="16.5" customHeight="1" thickBot="1" x14ac:dyDescent="0.3">
      <c r="E39" s="395" t="s">
        <v>280</v>
      </c>
      <c r="F39" s="324"/>
      <c r="G39" s="222" t="e">
        <f>G34/G38</f>
        <v>#DIV/0!</v>
      </c>
    </row>
    <row r="40" spans="5:14" x14ac:dyDescent="0.25">
      <c r="J40" s="203"/>
      <c r="K40" s="203"/>
      <c r="L40" s="203"/>
      <c r="M40" s="203"/>
      <c r="N40" s="203"/>
    </row>
    <row r="41" spans="5:14" x14ac:dyDescent="0.25">
      <c r="M41" s="203"/>
      <c r="N41" s="203"/>
    </row>
    <row r="42" spans="5:14" x14ac:dyDescent="0.25">
      <c r="J42" s="203"/>
      <c r="K42" s="203"/>
      <c r="L42" s="203"/>
      <c r="M42" s="203"/>
      <c r="N42" s="203"/>
    </row>
    <row r="43" spans="5:14" x14ac:dyDescent="0.25">
      <c r="J43" s="203"/>
      <c r="K43" s="203"/>
      <c r="L43" s="203"/>
      <c r="M43" s="203"/>
      <c r="N43" s="203"/>
    </row>
    <row r="44" spans="5:14" x14ac:dyDescent="0.25">
      <c r="J44" s="203"/>
      <c r="K44" s="203"/>
      <c r="L44" s="203"/>
      <c r="M44" s="203"/>
      <c r="N44" s="203"/>
    </row>
    <row r="45" spans="5:14" x14ac:dyDescent="0.25">
      <c r="J45" s="203"/>
      <c r="K45" s="203"/>
      <c r="L45" s="203"/>
      <c r="M45" s="203"/>
      <c r="N45" s="203"/>
    </row>
    <row r="46" spans="5:14" x14ac:dyDescent="0.25">
      <c r="J46" s="203"/>
      <c r="K46" s="203"/>
      <c r="L46" s="203"/>
      <c r="M46" s="203"/>
      <c r="N46" s="203"/>
    </row>
    <row r="47" spans="5:14" x14ac:dyDescent="0.25">
      <c r="J47" s="203"/>
      <c r="K47" s="203"/>
      <c r="L47" s="203"/>
      <c r="M47" s="203"/>
      <c r="N47" s="203"/>
    </row>
    <row r="48" spans="5:14" x14ac:dyDescent="0.25">
      <c r="J48" s="203"/>
      <c r="K48" s="203"/>
      <c r="L48" s="203"/>
      <c r="M48" s="203"/>
      <c r="N48" s="203"/>
    </row>
    <row r="49" spans="10:14" x14ac:dyDescent="0.25">
      <c r="J49" s="203"/>
      <c r="K49" s="203"/>
      <c r="L49" s="203"/>
      <c r="M49" s="203"/>
      <c r="N49" s="203"/>
    </row>
    <row r="50" spans="10:14" x14ac:dyDescent="0.25">
      <c r="J50" s="203"/>
      <c r="K50" s="203"/>
      <c r="L50" s="203"/>
      <c r="M50" s="203"/>
      <c r="N50" s="203"/>
    </row>
    <row r="51" spans="10:14" x14ac:dyDescent="0.25">
      <c r="J51" s="203"/>
      <c r="K51" s="203"/>
      <c r="L51" s="203"/>
      <c r="M51" s="203"/>
      <c r="N51" s="203"/>
    </row>
  </sheetData>
  <mergeCells count="17">
    <mergeCell ref="E39:F39"/>
    <mergeCell ref="E21:F21"/>
    <mergeCell ref="E34:F34"/>
    <mergeCell ref="E20:F20"/>
    <mergeCell ref="F6:H6"/>
    <mergeCell ref="E38:F38"/>
    <mergeCell ref="E10:F10"/>
    <mergeCell ref="E24:F24"/>
    <mergeCell ref="E19:F19"/>
    <mergeCell ref="E8:G8"/>
    <mergeCell ref="E33:F33"/>
    <mergeCell ref="E23:F23"/>
    <mergeCell ref="E35:G35"/>
    <mergeCell ref="E22:F22"/>
    <mergeCell ref="E36:F36"/>
    <mergeCell ref="E37:F37"/>
    <mergeCell ref="E9:F9"/>
  </mergeCells>
  <dataValidations count="2">
    <dataValidation type="decimal" operator="greaterThan" allowBlank="1" showInputMessage="1" showErrorMessage="1" error="Introducir el importe positivo" sqref="N10" xr:uid="{00000000-0002-0000-0800-000000000000}">
      <formula1>0</formula1>
    </dataValidation>
    <dataValidation type="decimal" operator="lessThan" allowBlank="1" showInputMessage="1" showErrorMessage="1" error="EL IMPORTE DEBE ESTAR PRECEDIDO DE SIGNO NEGATIVO" sqref="G37" xr:uid="{00000000-0002-0000-0800-000001000000}">
      <formula1>0</formula1>
    </dataValidation>
  </dataValidations>
  <pageMargins left="0.7" right="0.7" top="0.75" bottom="0.75" header="0.3" footer="0.3"/>
  <pageSetup paperSize="9" orientation="portrait"/>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3:P34"/>
  <sheetViews>
    <sheetView topLeftCell="A4" workbookViewId="0">
      <selection activeCell="Q12" sqref="Q12"/>
    </sheetView>
  </sheetViews>
  <sheetFormatPr baseColWidth="10" defaultColWidth="11.42578125" defaultRowHeight="15" x14ac:dyDescent="0.25"/>
  <cols>
    <col min="1" max="3" width="11.42578125" style="202" customWidth="1"/>
    <col min="4" max="4" width="22.140625" style="202" customWidth="1"/>
    <col min="5" max="5" width="13" style="202" customWidth="1"/>
    <col min="6" max="6" width="11.5703125" style="202" customWidth="1"/>
    <col min="7" max="7" width="14" style="202" customWidth="1"/>
    <col min="8" max="8" width="12" style="202" customWidth="1"/>
    <col min="9" max="11" width="14.140625" style="202" customWidth="1"/>
    <col min="12" max="12" width="14" style="202" customWidth="1"/>
    <col min="13" max="13" width="15.140625" style="202" customWidth="1"/>
    <col min="14" max="14" width="13" style="202" customWidth="1"/>
    <col min="15" max="15" width="16.7109375" style="202" customWidth="1"/>
    <col min="16" max="16" width="11.42578125" style="202" customWidth="1"/>
    <col min="17" max="16384" width="11.42578125" style="202"/>
  </cols>
  <sheetData>
    <row r="3" spans="3:16" ht="15.75" customHeight="1" x14ac:dyDescent="0.25">
      <c r="G3" s="182" t="s">
        <v>32</v>
      </c>
    </row>
    <row r="6" spans="3:16" ht="57" customHeight="1" x14ac:dyDescent="0.25">
      <c r="C6" s="396" t="s">
        <v>281</v>
      </c>
      <c r="D6" s="307"/>
      <c r="E6" s="307"/>
      <c r="F6" s="307"/>
      <c r="G6" s="307"/>
      <c r="H6" s="308"/>
      <c r="I6" s="224"/>
      <c r="J6" s="224"/>
      <c r="K6" s="224"/>
      <c r="L6" s="225"/>
      <c r="M6" s="225"/>
      <c r="N6" s="225"/>
    </row>
    <row r="7" spans="3:16" s="227" customFormat="1" ht="15.75" customHeight="1" x14ac:dyDescent="0.25">
      <c r="C7" s="226" t="s">
        <v>282</v>
      </c>
    </row>
    <row r="9" spans="3:16" ht="15.75" customHeight="1" x14ac:dyDescent="0.25">
      <c r="F9" s="228" t="s">
        <v>220</v>
      </c>
      <c r="G9" s="227"/>
      <c r="H9" s="227"/>
      <c r="I9" s="227"/>
      <c r="J9" s="227"/>
      <c r="K9" s="227"/>
    </row>
    <row r="10" spans="3:16" ht="26.25" customHeight="1" thickBot="1" x14ac:dyDescent="0.3">
      <c r="C10" s="229" t="s">
        <v>283</v>
      </c>
      <c r="D10" s="230"/>
      <c r="E10" s="230"/>
      <c r="F10" s="230"/>
      <c r="G10" s="230"/>
      <c r="H10" s="230"/>
      <c r="I10" s="230"/>
      <c r="J10" s="230"/>
      <c r="K10" s="230"/>
      <c r="N10" s="116" t="s">
        <v>284</v>
      </c>
      <c r="O10" s="116"/>
    </row>
    <row r="11" spans="3:16" ht="15.75" customHeight="1" thickBot="1" x14ac:dyDescent="0.3">
      <c r="C11" s="400" t="s">
        <v>136</v>
      </c>
      <c r="D11" s="284"/>
      <c r="E11" s="392" t="s">
        <v>285</v>
      </c>
      <c r="F11" s="330"/>
      <c r="G11" s="330"/>
      <c r="H11" s="330"/>
      <c r="I11" s="330"/>
      <c r="J11" s="330"/>
      <c r="K11" s="330"/>
      <c r="L11" s="330"/>
      <c r="M11" s="330"/>
      <c r="N11" s="324"/>
    </row>
    <row r="12" spans="3:16" ht="78" customHeight="1" thickBot="1" x14ac:dyDescent="0.3">
      <c r="C12" s="285"/>
      <c r="D12" s="287"/>
      <c r="E12" s="231" t="s">
        <v>286</v>
      </c>
      <c r="F12" s="231" t="s">
        <v>287</v>
      </c>
      <c r="G12" s="231" t="s">
        <v>288</v>
      </c>
      <c r="H12" s="231" t="s">
        <v>289</v>
      </c>
      <c r="I12" s="190" t="s">
        <v>114</v>
      </c>
      <c r="J12" s="190" t="s">
        <v>290</v>
      </c>
      <c r="K12" s="33" t="s">
        <v>291</v>
      </c>
      <c r="L12" s="231" t="s">
        <v>292</v>
      </c>
      <c r="M12" s="231" t="s">
        <v>293</v>
      </c>
      <c r="N12" s="232" t="s">
        <v>294</v>
      </c>
      <c r="O12" s="233"/>
      <c r="P12" s="234"/>
    </row>
    <row r="13" spans="3:16" ht="21.75" customHeight="1" x14ac:dyDescent="0.25">
      <c r="C13" s="401" t="s">
        <v>295</v>
      </c>
      <c r="D13" s="284"/>
      <c r="E13" s="235">
        <f>'NIVEL DE DEUDA '!$G$9</f>
        <v>0</v>
      </c>
      <c r="F13" s="235">
        <f>'NIVEL DE DEUDA '!$G$11</f>
        <v>0</v>
      </c>
      <c r="G13" s="235">
        <f>'NIVEL DE DEUDA '!$G$12</f>
        <v>0</v>
      </c>
      <c r="H13" s="235">
        <f>'NIVEL DE DEUDA '!$G$13</f>
        <v>0</v>
      </c>
      <c r="I13" s="235">
        <f>'NIVEL DE DEUDA '!$G$15</f>
        <v>0</v>
      </c>
      <c r="J13" s="235">
        <f>'NIVEL DE DEUDA '!$G$16</f>
        <v>0</v>
      </c>
      <c r="K13" s="235">
        <f>'NIVEL DE DEUDA '!$G$17</f>
        <v>0</v>
      </c>
      <c r="L13" s="235">
        <f>'NIVEL DE DEUDA '!$G$18</f>
        <v>0</v>
      </c>
      <c r="M13" s="235">
        <f>'NIVEL DE DEUDA '!$G$14</f>
        <v>0</v>
      </c>
      <c r="N13" s="236">
        <f>SUM(E13:M13)</f>
        <v>0</v>
      </c>
    </row>
    <row r="14" spans="3:16" ht="21.75" customHeight="1" x14ac:dyDescent="0.25">
      <c r="C14" s="237" t="s">
        <v>296</v>
      </c>
      <c r="D14" s="238"/>
      <c r="E14" s="239"/>
      <c r="F14" s="239"/>
      <c r="G14" s="239"/>
      <c r="H14" s="239"/>
      <c r="I14" s="239"/>
      <c r="J14" s="239"/>
      <c r="K14" s="239"/>
      <c r="L14" s="239"/>
      <c r="M14" s="240"/>
      <c r="N14" s="241"/>
    </row>
    <row r="15" spans="3:16" ht="21" customHeight="1" x14ac:dyDescent="0.25">
      <c r="C15" s="397" t="s">
        <v>141</v>
      </c>
      <c r="D15" s="398"/>
      <c r="E15" s="242"/>
      <c r="F15" s="242"/>
      <c r="G15" s="242"/>
      <c r="H15" s="242"/>
      <c r="I15" s="242"/>
      <c r="J15" s="242"/>
      <c r="K15" s="242"/>
      <c r="L15" s="242"/>
      <c r="M15" s="243"/>
      <c r="N15" s="244"/>
    </row>
    <row r="16" spans="3:16" x14ac:dyDescent="0.25">
      <c r="C16" s="397"/>
      <c r="D16" s="398"/>
      <c r="E16" s="242"/>
      <c r="F16" s="242"/>
      <c r="G16" s="242"/>
      <c r="H16" s="242"/>
      <c r="I16" s="242"/>
      <c r="J16" s="242"/>
      <c r="K16" s="242"/>
      <c r="L16" s="242"/>
      <c r="M16" s="243"/>
      <c r="N16" s="244"/>
    </row>
    <row r="17" spans="3:15" x14ac:dyDescent="0.25">
      <c r="C17" s="397"/>
      <c r="D17" s="398"/>
      <c r="E17" s="242"/>
      <c r="F17" s="242"/>
      <c r="G17" s="242"/>
      <c r="H17" s="242"/>
      <c r="I17" s="242"/>
      <c r="J17" s="242"/>
      <c r="K17" s="242"/>
      <c r="L17" s="242"/>
      <c r="M17" s="243"/>
      <c r="N17" s="244"/>
    </row>
    <row r="18" spans="3:15" x14ac:dyDescent="0.25">
      <c r="C18" s="397"/>
      <c r="D18" s="398"/>
      <c r="E18" s="242"/>
      <c r="F18" s="242"/>
      <c r="G18" s="242"/>
      <c r="H18" s="242"/>
      <c r="I18" s="242"/>
      <c r="J18" s="242"/>
      <c r="K18" s="242"/>
      <c r="L18" s="242"/>
      <c r="M18" s="243"/>
      <c r="N18" s="244"/>
    </row>
    <row r="19" spans="3:15" x14ac:dyDescent="0.25">
      <c r="C19" s="397"/>
      <c r="D19" s="398"/>
      <c r="E19" s="242"/>
      <c r="F19" s="242"/>
      <c r="G19" s="242"/>
      <c r="H19" s="242"/>
      <c r="I19" s="242"/>
      <c r="J19" s="242"/>
      <c r="K19" s="242"/>
      <c r="L19" s="242"/>
      <c r="M19" s="243"/>
      <c r="N19" s="244"/>
    </row>
    <row r="20" spans="3:15" ht="15.75" customHeight="1" thickBot="1" x14ac:dyDescent="0.3">
      <c r="C20" s="397"/>
      <c r="D20" s="398"/>
      <c r="E20" s="245"/>
      <c r="F20" s="245"/>
      <c r="G20" s="245"/>
      <c r="H20" s="245"/>
      <c r="I20" s="245"/>
      <c r="J20" s="245"/>
      <c r="K20" s="245"/>
      <c r="L20" s="245"/>
      <c r="M20" s="246"/>
      <c r="N20" s="247"/>
    </row>
    <row r="21" spans="3:15" ht="15.75" customHeight="1" thickBot="1" x14ac:dyDescent="0.3">
      <c r="C21" s="399" t="s">
        <v>297</v>
      </c>
      <c r="D21" s="324"/>
      <c r="E21" s="248"/>
      <c r="F21" s="248"/>
      <c r="G21" s="248"/>
      <c r="H21" s="248"/>
      <c r="I21" s="248"/>
      <c r="J21" s="248"/>
      <c r="K21" s="248"/>
      <c r="L21" s="248"/>
      <c r="M21" s="248"/>
      <c r="N21" s="249"/>
    </row>
    <row r="22" spans="3:15" ht="15.75" customHeight="1" thickBot="1" x14ac:dyDescent="0.3"/>
    <row r="23" spans="3:15" ht="15.75" customHeight="1" thickBot="1" x14ac:dyDescent="0.3">
      <c r="L23" s="402" t="s">
        <v>261</v>
      </c>
      <c r="M23" s="398"/>
      <c r="N23" s="186">
        <f>N13</f>
        <v>0</v>
      </c>
    </row>
    <row r="26" spans="3:15" ht="15.75" customHeight="1" thickBot="1" x14ac:dyDescent="0.3">
      <c r="C26" s="403" t="s">
        <v>298</v>
      </c>
      <c r="D26" s="300"/>
      <c r="E26" s="300"/>
      <c r="F26" s="300"/>
      <c r="G26" s="300"/>
      <c r="H26" s="300"/>
      <c r="I26" s="300"/>
      <c r="J26" s="300"/>
      <c r="K26" s="300"/>
      <c r="L26" s="300"/>
      <c r="M26" s="300"/>
      <c r="N26" s="300"/>
    </row>
    <row r="27" spans="3:15" x14ac:dyDescent="0.25">
      <c r="C27" s="405"/>
      <c r="D27" s="283"/>
      <c r="E27" s="283"/>
      <c r="F27" s="283"/>
      <c r="G27" s="283"/>
      <c r="H27" s="283"/>
      <c r="I27" s="283"/>
      <c r="J27" s="283"/>
      <c r="K27" s="283"/>
      <c r="L27" s="283"/>
      <c r="M27" s="283"/>
      <c r="N27" s="284"/>
    </row>
    <row r="28" spans="3:15" ht="15.75" customHeight="1" thickBot="1" x14ac:dyDescent="0.3">
      <c r="C28" s="285"/>
      <c r="D28" s="286"/>
      <c r="E28" s="286"/>
      <c r="F28" s="286"/>
      <c r="G28" s="286"/>
      <c r="H28" s="286"/>
      <c r="I28" s="286"/>
      <c r="J28" s="286"/>
      <c r="K28" s="286"/>
      <c r="L28" s="286"/>
      <c r="M28" s="286"/>
      <c r="N28" s="287"/>
    </row>
    <row r="31" spans="3:15" x14ac:dyDescent="0.25">
      <c r="C31" s="116" t="s">
        <v>149</v>
      </c>
      <c r="D31" s="116"/>
      <c r="E31" s="116"/>
      <c r="F31" s="116"/>
      <c r="G31" s="116"/>
      <c r="H31" s="116"/>
      <c r="I31" s="116"/>
      <c r="J31" s="116"/>
      <c r="K31" s="116"/>
      <c r="L31" s="116"/>
      <c r="M31" s="116"/>
      <c r="N31" s="116"/>
    </row>
    <row r="32" spans="3:15" x14ac:dyDescent="0.25">
      <c r="C32" s="404" t="s">
        <v>299</v>
      </c>
      <c r="D32" s="300"/>
      <c r="E32" s="300"/>
      <c r="F32" s="300"/>
      <c r="G32" s="300"/>
      <c r="H32" s="300"/>
      <c r="I32" s="300"/>
      <c r="J32" s="300"/>
      <c r="K32" s="300"/>
      <c r="L32" s="300"/>
      <c r="M32" s="300"/>
      <c r="N32" s="300"/>
      <c r="O32" s="300"/>
    </row>
    <row r="33" spans="3:15" x14ac:dyDescent="0.25">
      <c r="C33" s="300"/>
      <c r="D33" s="300"/>
      <c r="E33" s="300"/>
      <c r="F33" s="300"/>
      <c r="G33" s="300"/>
      <c r="H33" s="300"/>
      <c r="I33" s="300"/>
      <c r="J33" s="300"/>
      <c r="K33" s="300"/>
      <c r="L33" s="300"/>
      <c r="M33" s="300"/>
      <c r="N33" s="300"/>
      <c r="O33" s="300"/>
    </row>
    <row r="34" spans="3:15" x14ac:dyDescent="0.25">
      <c r="C34" s="116"/>
      <c r="D34" s="116"/>
      <c r="E34" s="116"/>
      <c r="F34" s="116"/>
      <c r="G34" s="116"/>
      <c r="H34" s="116"/>
      <c r="I34" s="116"/>
      <c r="J34" s="116"/>
      <c r="K34" s="116"/>
      <c r="L34" s="116"/>
      <c r="M34" s="116"/>
      <c r="N34" s="116"/>
    </row>
  </sheetData>
  <mergeCells count="15">
    <mergeCell ref="L23:M23"/>
    <mergeCell ref="C18:D18"/>
    <mergeCell ref="C26:N26"/>
    <mergeCell ref="C17:D17"/>
    <mergeCell ref="C32:O33"/>
    <mergeCell ref="C27:N28"/>
    <mergeCell ref="E11:N11"/>
    <mergeCell ref="C6:H6"/>
    <mergeCell ref="C20:D20"/>
    <mergeCell ref="C21:D21"/>
    <mergeCell ref="C16:D16"/>
    <mergeCell ref="C15:D15"/>
    <mergeCell ref="C11:D12"/>
    <mergeCell ref="C19:D19"/>
    <mergeCell ref="C13:D13"/>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INSTRUCCIONES</vt:lpstr>
      <vt:lpstr>LIQUIDACION 2025</vt:lpstr>
      <vt:lpstr>AJUSTES ESTABILIDAD</vt:lpstr>
      <vt:lpstr>ESTABILIDAD PRESUPUESTARIA</vt:lpstr>
      <vt:lpstr>Formulario F.3.2</vt:lpstr>
      <vt:lpstr>DATOS Y AJUSTES REGLA DE GASTO</vt:lpstr>
      <vt:lpstr>REGLA DE GASTO</vt:lpstr>
      <vt:lpstr>Formulario F.3.3</vt:lpstr>
      <vt:lpstr>NIVEL DE DEUDA </vt:lpstr>
      <vt:lpstr>Formulario F.3.4</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dc:creator>
  <cp:lastModifiedBy>JULIO JAVIER PEDREIRA GARCIA</cp:lastModifiedBy>
  <cp:lastPrinted>2019-04-08T10:46:04Z</cp:lastPrinted>
  <dcterms:created xsi:type="dcterms:W3CDTF">2016-10-29T16:50:09Z</dcterms:created>
  <dcterms:modified xsi:type="dcterms:W3CDTF">2026-08-31T08:41:08Z</dcterms:modified>
</cp:coreProperties>
</file>